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325" windowWidth="15600" windowHeight="4815"/>
  </bookViews>
  <sheets>
    <sheet name="Plan. Orc. pintura" sheetId="1" r:id="rId1"/>
    <sheet name="Fisico-financeiro" sheetId="2" r:id="rId2"/>
    <sheet name="BDI" sheetId="4" r:id="rId3"/>
  </sheets>
  <definedNames>
    <definedName name="_xlnm._FilterDatabase" localSheetId="0" hidden="1">'Plan. Orc. pintura'!#REF!</definedName>
    <definedName name="_xlnm.Print_Area" localSheetId="0">'Plan. Orc. pintura'!$A$5:$I$368</definedName>
    <definedName name="_xlnm.Print_Titles" localSheetId="0">'Plan. Orc. pintura'!$5:$10</definedName>
  </definedNames>
  <calcPr calcId="144525"/>
</workbook>
</file>

<file path=xl/calcChain.xml><?xml version="1.0" encoding="utf-8"?>
<calcChain xmlns="http://schemas.openxmlformats.org/spreadsheetml/2006/main">
  <c r="H21" i="1" l="1"/>
  <c r="I21" i="1" s="1"/>
  <c r="H20" i="1"/>
  <c r="I20" i="1" s="1"/>
  <c r="H38" i="1"/>
  <c r="I38" i="1" s="1"/>
  <c r="H44" i="1"/>
  <c r="I44" i="1" s="1"/>
  <c r="H50" i="1"/>
  <c r="I50" i="1" s="1"/>
  <c r="H30" i="1" l="1"/>
  <c r="I30" i="1" s="1"/>
  <c r="H25" i="1"/>
  <c r="I25" i="1" s="1"/>
  <c r="H14" i="1"/>
  <c r="I14" i="1" s="1"/>
  <c r="H45" i="1" l="1"/>
  <c r="I45" i="1" s="1"/>
  <c r="H39" i="1"/>
  <c r="I39" i="1" s="1"/>
  <c r="H26" i="1"/>
  <c r="I26" i="1" s="1"/>
  <c r="H31" i="1"/>
  <c r="I31" i="1" s="1"/>
  <c r="H15" i="1"/>
  <c r="I15" i="1" s="1"/>
  <c r="H51" i="1" l="1"/>
  <c r="I51" i="1" s="1"/>
  <c r="H56" i="1" l="1"/>
  <c r="I56" i="1" s="1"/>
  <c r="H57" i="1"/>
  <c r="I57" i="1" s="1"/>
  <c r="H55" i="1"/>
  <c r="I55" i="1" s="1"/>
  <c r="C20" i="2" l="1"/>
  <c r="H52" i="1"/>
  <c r="H47" i="1"/>
  <c r="H46" i="1"/>
  <c r="H41" i="1"/>
  <c r="H40" i="1"/>
  <c r="H33" i="1"/>
  <c r="H34" i="1"/>
  <c r="H35" i="1"/>
  <c r="H32" i="1"/>
  <c r="H27" i="1"/>
  <c r="H22" i="1"/>
  <c r="H17" i="1"/>
  <c r="H16" i="1"/>
  <c r="I20" i="2" l="1"/>
  <c r="G20" i="2"/>
  <c r="E20" i="2"/>
  <c r="J20" i="2" s="1"/>
  <c r="I41" i="1"/>
  <c r="I33" i="1" l="1"/>
  <c r="I34" i="1"/>
  <c r="I35" i="1"/>
  <c r="I40" i="1"/>
  <c r="C17" i="2" s="1"/>
  <c r="I46" i="1"/>
  <c r="C18" i="2" s="1"/>
  <c r="I47" i="1"/>
  <c r="I52" i="1"/>
  <c r="C19" i="2" s="1"/>
  <c r="I32" i="1"/>
  <c r="I17" i="1"/>
  <c r="I27" i="1"/>
  <c r="C15" i="2" s="1"/>
  <c r="G15" i="2" s="1"/>
  <c r="I22" i="1"/>
  <c r="C14" i="2" s="1"/>
  <c r="G14" i="2" s="1"/>
  <c r="I16" i="1"/>
  <c r="I18" i="2" l="1"/>
  <c r="G18" i="2"/>
  <c r="C13" i="2"/>
  <c r="G13" i="2" s="1"/>
  <c r="C16" i="2"/>
  <c r="G16" i="2" s="1"/>
  <c r="I17" i="2"/>
  <c r="G17" i="2"/>
  <c r="I19" i="2"/>
  <c r="G19" i="2"/>
  <c r="E14" i="2"/>
  <c r="J14" i="2" s="1"/>
  <c r="I14" i="2"/>
  <c r="E16" i="2"/>
  <c r="J16" i="2" s="1"/>
  <c r="I16" i="2"/>
  <c r="E19" i="2"/>
  <c r="J19" i="2" s="1"/>
  <c r="E17" i="2"/>
  <c r="E15" i="2"/>
  <c r="J15" i="2" s="1"/>
  <c r="I15" i="2"/>
  <c r="H59" i="1"/>
  <c r="E18" i="2"/>
  <c r="I13" i="2"/>
  <c r="E13" i="2" l="1"/>
  <c r="J13" i="2" s="1"/>
  <c r="J21" i="2" s="1"/>
  <c r="J18" i="2"/>
  <c r="J17" i="2"/>
</calcChain>
</file>

<file path=xl/sharedStrings.xml><?xml version="1.0" encoding="utf-8"?>
<sst xmlns="http://schemas.openxmlformats.org/spreadsheetml/2006/main" count="255" uniqueCount="162">
  <si>
    <t>ITEM</t>
  </si>
  <si>
    <t>CÓDIGO</t>
  </si>
  <si>
    <t>FONTE</t>
  </si>
  <si>
    <t>DESCRIÇÃO DOS SERVIÇOS</t>
  </si>
  <si>
    <t>UNID.</t>
  </si>
  <si>
    <t>QUANT.</t>
  </si>
  <si>
    <t>VALOR (R$)</t>
  </si>
  <si>
    <t>PR. UNIT.(R$) sem bdi</t>
  </si>
  <si>
    <t>PR. UNIT.(R$) com bdi</t>
  </si>
  <si>
    <t>1.1</t>
  </si>
  <si>
    <t>1.2</t>
  </si>
  <si>
    <t>2.1</t>
  </si>
  <si>
    <t>BDI:</t>
  </si>
  <si>
    <t>3.1</t>
  </si>
  <si>
    <t>4.1</t>
  </si>
  <si>
    <t>CUSTO TOTAL COM BDI:</t>
  </si>
  <si>
    <t>73865/001</t>
  </si>
  <si>
    <t>M2</t>
  </si>
  <si>
    <t>73924/001</t>
  </si>
  <si>
    <t xml:space="preserve">ESQUADRIAS METÁLICAS </t>
  </si>
  <si>
    <t>PINTURA ACRÍLICA PARA SINALIZAÇÃO (BASE DAS COLUNAS/GUIAS)</t>
  </si>
  <si>
    <t>BASE DE COLUNAS E GUIAS</t>
  </si>
  <si>
    <t>PAREDES INTERNAS E EXTERNAS - REVESTIMENTO CERAMICO</t>
  </si>
  <si>
    <t>EMBOÇO COM ARGAMASSA 1:6, CIMENTO E AREIA (CORRECOES LOCALIZADAS)</t>
  </si>
  <si>
    <t>ED-50732</t>
  </si>
  <si>
    <t>SETOP ABRIL/2018 VER-EMB-005</t>
  </si>
  <si>
    <t>ESMALTE PU (POLIURETANO) ALTO BRILHO, 03 DEMÃOS, APLICAÇÃO ARILESS</t>
  </si>
  <si>
    <t>FUNDO PREPARADOR PRIMER A BASE DE EPOXI, UMA DEMAO, ESPESSURA DE 25 MICRA. (PAREDES INTERNAS E EXTERNAS)</t>
  </si>
  <si>
    <t>4.2</t>
  </si>
  <si>
    <t>4.3</t>
  </si>
  <si>
    <t>4.4</t>
  </si>
  <si>
    <t>TESTEIRAS METÁLICAS (FECHAMENTO COBERTURA)</t>
  </si>
  <si>
    <t>APLICAÇÃO MANUAL DE MASSA ACRÍLICA EM PAREDES EXTERNAS DE CASAS, UMA DEMÃO. AF_05/2017</t>
  </si>
  <si>
    <t>APLICAÇÃO MANUAL DE MASSA ACRÍLICA EM PANOS DE FACHADA COM PRESENÇA DE VÃOS, DE EDIFÍCIOS DE MÚLTIPLOS PAVIMENTOS, DUAS DEMÃOS. AF_05/2017</t>
  </si>
  <si>
    <t>APLICAÇÃO MANUAL DE PINTURA COM TINTA LÁTEX ACRÍLICA EM PAREDES, DUAS DEMÃOS. AF_06/2014</t>
  </si>
  <si>
    <t>APLICAÇÃO MANUAL DE PINTURA COM TINTA LÁTEX ACRÍLICA EM TETO, DUAS DEMÃOS. AF_06/2014</t>
  </si>
  <si>
    <t>PAREDES INTERNAS - GUICHÊS</t>
  </si>
  <si>
    <t>PAREDES EXTERNAS - GUICHÊS</t>
  </si>
  <si>
    <t>TETO - LAJE DE CIRCULAÇÃO</t>
  </si>
  <si>
    <t>5.1</t>
  </si>
  <si>
    <t>6.1</t>
  </si>
  <si>
    <t>6.2</t>
  </si>
  <si>
    <t>7.1</t>
  </si>
  <si>
    <t>5.2</t>
  </si>
  <si>
    <t>PLANILHA ORÇAMENTÁRIA</t>
  </si>
  <si>
    <t>OBRA: PINTURA E REVITALIZAÇÃO DO TERMINAL RODOVIÁRIO DE POUSO ALEGRE MG</t>
  </si>
  <si>
    <t>PINTURA INTERNA E EXTERNA</t>
  </si>
  <si>
    <t>SERVIÇOS COMPLEMENTARES</t>
  </si>
  <si>
    <t>8.1</t>
  </si>
  <si>
    <t>8.2</t>
  </si>
  <si>
    <t>8.3</t>
  </si>
  <si>
    <t>73933/COMP</t>
  </si>
  <si>
    <t>PORTA METÁLICA DE CORRER (2 FOLHAS), QUADRICULADA, PRIMEIRA LINHA, INCLSUIVE VIDRO LISO ESP. 4MM E PINTURA ESMALTE 03 DEMÃOS (ÁREA DOS GUICHÊS)</t>
  </si>
  <si>
    <t>SINAPI - REF 07/2018</t>
  </si>
  <si>
    <t>SINAPI - REF 07/2017</t>
  </si>
  <si>
    <t>VIDRO TEMPERADO INCOLOR ESPESSURA 8MM INCLUSIVE PERFIL ALUMINIO E FIXAÇÃO (PADRÃO EXISTENTE)</t>
  </si>
  <si>
    <t>FORRO EM RÉGUAS DE PVC, PRISADO, PARA AMBIENTE COMERCIAIS, INCLSUIVE ESTRUTURA DE FIXAÇÃO. AF 05/2017_P</t>
  </si>
  <si>
    <t xml:space="preserve">Cronograma Físico-Financeiro </t>
  </si>
  <si>
    <t>ITM</t>
  </si>
  <si>
    <t>SERVIÇOS</t>
  </si>
  <si>
    <t>PREÇO</t>
  </si>
  <si>
    <t>TOTAL</t>
  </si>
  <si>
    <t>OBRA:  PINTURA E REVITALIZAÇÃO DO TERMINAL RODOVIÁRIO DE POUSO ALEGRE MG</t>
  </si>
  <si>
    <t>SECRETARIA MUNICIPAL DE TRÂNSITO E TRANSPORTES</t>
  </si>
  <si>
    <t>VALOR R$</t>
  </si>
  <si>
    <t>1º ETAPA</t>
  </si>
  <si>
    <t>2º ETAPA</t>
  </si>
  <si>
    <t>1.3</t>
  </si>
  <si>
    <t>FUNDO PREPARADOR PRIMER A BASE DE EPOXI, PARA ESTRUTURA METALICA, UMA DEMAO, ESPESSURA DE 25 MICRA.</t>
  </si>
  <si>
    <t>ED-50505</t>
  </si>
  <si>
    <t>SETOP ABRIL/2018 PIN-LIX-005</t>
  </si>
  <si>
    <t>LIXAMENTO DE PINTURA DE PAREDE</t>
  </si>
  <si>
    <t>ED-50506</t>
  </si>
  <si>
    <t>SETOP ABRIL/2018 PIN-LIX-006</t>
  </si>
  <si>
    <t>LIXAMENTO DE PINTURA DE TETOS</t>
  </si>
  <si>
    <t>7.2</t>
  </si>
  <si>
    <t>6.3</t>
  </si>
  <si>
    <t>5.3</t>
  </si>
  <si>
    <t>4.5</t>
  </si>
  <si>
    <t>3.2</t>
  </si>
  <si>
    <t>1.4</t>
  </si>
  <si>
    <t>3.3</t>
  </si>
  <si>
    <t>4.6</t>
  </si>
  <si>
    <t>ED-50265</t>
  </si>
  <si>
    <t>SETOP ABRIL/2018 LIM-FAC-005</t>
  </si>
  <si>
    <t>LAVAGEM DE FACHADA COM HIDROJATEAMENTO</t>
  </si>
  <si>
    <t>ED-50266</t>
  </si>
  <si>
    <t>SETOP ABRIL/2018 LIM-GER-005</t>
  </si>
  <si>
    <t>LIMPEZA GERAL DE OBRA</t>
  </si>
  <si>
    <t>5.4</t>
  </si>
  <si>
    <t>6.4</t>
  </si>
  <si>
    <t>7.3</t>
  </si>
  <si>
    <t>M1</t>
  </si>
  <si>
    <t>2.2</t>
  </si>
  <si>
    <t>2.3</t>
  </si>
  <si>
    <t>3º ETAPA</t>
  </si>
  <si>
    <t>__________________________</t>
  </si>
  <si>
    <t>Marcio Eli Barbosa Júnior</t>
  </si>
  <si>
    <t>Assessor - Engenheiro de Mobilidade</t>
  </si>
  <si>
    <t>PRAZO - 90 DIAS</t>
  </si>
  <si>
    <t>CONCLUSÃO</t>
  </si>
  <si>
    <t>PREFEITURA MUNICIPAL DE POUSO ALEGRE</t>
  </si>
  <si>
    <t>Endereço: PRAÇA JOÃO PINHEIRO Nº73</t>
  </si>
  <si>
    <t>COMPOSIÇÃO DO BDI (Acórdão TCU n° 2622/2013) - Construção de Rodovias e Ferrovias</t>
  </si>
  <si>
    <r>
      <rPr>
        <b/>
        <sz val="11"/>
        <color indexed="8"/>
        <rFont val="Arial"/>
        <family val="2"/>
      </rPr>
      <t>Limites</t>
    </r>
    <r>
      <rPr>
        <sz val="11"/>
        <color indexed="8"/>
        <rFont val="Arial"/>
        <family val="2"/>
      </rPr>
      <t xml:space="preserve">                                           (sem desoneração)</t>
    </r>
  </si>
  <si>
    <t>OBRA:</t>
  </si>
  <si>
    <t>Contrato:</t>
  </si>
  <si>
    <t>SN</t>
  </si>
  <si>
    <t>RT: de Orç.:</t>
  </si>
  <si>
    <t>ART/RRT:</t>
  </si>
  <si>
    <t>Item Componente do BDI</t>
  </si>
  <si>
    <t>1 Quartil</t>
  </si>
  <si>
    <t>médio</t>
  </si>
  <si>
    <t>3 Quartil</t>
  </si>
  <si>
    <t>Despesas Indiretas e Lucro</t>
  </si>
  <si>
    <t>%</t>
  </si>
  <si>
    <t>Garantia + seguro</t>
  </si>
  <si>
    <t>Risco</t>
  </si>
  <si>
    <t>Administração Central</t>
  </si>
  <si>
    <t>Subtotal I = 1+((1+2+3)/100)</t>
  </si>
  <si>
    <t>Despesas Financeiras</t>
  </si>
  <si>
    <t>Subtotal II= 1+(4/100)</t>
  </si>
  <si>
    <t>Lucro</t>
  </si>
  <si>
    <t>Subtotal III= 1+(5/100)</t>
  </si>
  <si>
    <t>Tributos Federais</t>
  </si>
  <si>
    <t>CONFINS</t>
  </si>
  <si>
    <t>PIS/PASEP</t>
  </si>
  <si>
    <t>IRPJ</t>
  </si>
  <si>
    <t>Não incidente</t>
  </si>
  <si>
    <t>CSLL</t>
  </si>
  <si>
    <t>Tributos Municipal</t>
  </si>
  <si>
    <t>ISS</t>
  </si>
  <si>
    <t>Conforme legislação municipal</t>
  </si>
  <si>
    <t>Subtotal IV= (6+7+8+9+10)/100</t>
  </si>
  <si>
    <t>TOTAL DO BDI SEM A ALIQUOTA DO INSS</t>
  </si>
  <si>
    <t>FÓRMULA</t>
  </si>
  <si>
    <t>Prencher as células das cores:</t>
  </si>
  <si>
    <r>
      <t xml:space="preserve">BDI= </t>
    </r>
    <r>
      <rPr>
        <b/>
        <u/>
        <sz val="11"/>
        <color indexed="8"/>
        <rFont val="Calibri"/>
        <family val="2"/>
      </rPr>
      <t>(1+AC+S+R+G)(1+DF)(1+L)</t>
    </r>
    <r>
      <rPr>
        <b/>
        <sz val="11"/>
        <color indexed="8"/>
        <rFont val="Calibri"/>
        <family val="2"/>
      </rPr>
      <t xml:space="preserve">  -1</t>
    </r>
  </si>
  <si>
    <t>(1-I)</t>
  </si>
  <si>
    <t xml:space="preserve">Onde:                                                                                                                                                </t>
  </si>
  <si>
    <t>OBS:  1</t>
  </si>
  <si>
    <t>A tabela acima foi lliberada sem considerar a</t>
  </si>
  <si>
    <t>AC: taxa de administração central;</t>
  </si>
  <si>
    <t xml:space="preserve">desoneração sobre a folha de pagamento prevista na lei n° </t>
  </si>
  <si>
    <t xml:space="preserve"> S: taxa de seguros; </t>
  </si>
  <si>
    <t>12.844/2013.para análise de orçamentos considerando a</t>
  </si>
  <si>
    <t xml:space="preserve">R: taxa de riscos;  </t>
  </si>
  <si>
    <t>contribuição previdenciaria sobre a receita bruta deverá ser</t>
  </si>
  <si>
    <t>DF: taxa de despesas financeiras;</t>
  </si>
  <si>
    <t>somada a alíquota de 2% no item impostos. 2. O Tomador</t>
  </si>
  <si>
    <t xml:space="preserve"> L: taxa de lucro/remuneração; </t>
  </si>
  <si>
    <t>apresentará declaração informativa, conforme, a respectiva</t>
  </si>
  <si>
    <t>I: taxa de incidência de impostos (PIS,CONFINS,ISS)</t>
  </si>
  <si>
    <t>alíquota do ISS que será um percentual entre 2% e 5%.</t>
  </si>
  <si>
    <t>Tributo Federal</t>
  </si>
  <si>
    <t>Contribuição previdenciária sobre a receita bruta alíquota de 2% no item impostos</t>
  </si>
  <si>
    <t>TOTAL DO INDICE DO BDI ADOTADO</t>
  </si>
  <si>
    <t>Secretaria de Trânsito e Transporte</t>
  </si>
  <si>
    <t>CREA MG: 211733/D</t>
  </si>
  <si>
    <t xml:space="preserve">POUSO ALEGRE, 23 DE OUTUBRO DE 2018 </t>
  </si>
  <si>
    <t>Responsável técnico de Orçamento</t>
  </si>
  <si>
    <t>REVITALIZAÇÃO DA RODOVIÁRIA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</si>
</sst>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&quot;R$&quot;\ #,##0.00"/>
    <numFmt numFmtId="169" formatCode="_-* #,##0.00_-;\-* #,##0.00_-;_-* \-??_-;_-@_-"/>
    <numFmt numFmtId="170" formatCode="_([$€]* #,##0.00_);_([$€]* \(#,##0.00\);_([$€]* &quot;-&quot;??_);_(@_)"/>
    <numFmt numFmtId="171" formatCode="_(* #,##0.000_);_(* \(#,##0.000\);_(* &quot;-&quot;??_);_(@_)"/>
    <numFmt numFmtId="172" formatCode="_(&quot;R$ &quot;* #,##0.00_);_(&quot;R$ &quot;* \(#,##0.00\);_(&quot;R$ &quot;* &quot;-&quot;??_);_(@_)"/>
    <numFmt numFmtId="173" formatCode="00"/>
    <numFmt numFmtId="174" formatCode="00.##"/>
  </numFmts>
  <fonts count="5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0"/>
      <name val="Cataneo BT"/>
      <family val="4"/>
    </font>
    <font>
      <sz val="11"/>
      <name val="Garamond"/>
      <family val="1"/>
    </font>
    <font>
      <b/>
      <sz val="10"/>
      <name val="Courier New"/>
      <family val="3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1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5D5D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9">
    <xf numFmtId="0" fontId="0" fillId="0" borderId="0"/>
    <xf numFmtId="0" fontId="6" fillId="0" borderId="0" applyNumberFormat="0" applyBorder="0" applyProtection="0"/>
    <xf numFmtId="0" fontId="6" fillId="0" borderId="0" applyNumberFormat="0" applyBorder="0" applyProtection="0"/>
    <xf numFmtId="165" fontId="6" fillId="0" borderId="0" applyBorder="0" applyProtection="0"/>
    <xf numFmtId="165" fontId="6" fillId="0" borderId="0" applyBorder="0" applyProtection="0"/>
    <xf numFmtId="0" fontId="7" fillId="0" borderId="0" applyNumberFormat="0" applyBorder="0" applyProtection="0"/>
    <xf numFmtId="0" fontId="6" fillId="0" borderId="0" applyNumberFormat="0" applyBorder="0" applyProtection="0"/>
    <xf numFmtId="166" fontId="7" fillId="0" borderId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2" fillId="0" borderId="0"/>
    <xf numFmtId="9" fontId="2" fillId="0" borderId="0" applyFont="0" applyFill="0" applyBorder="0" applyAlignment="0" applyProtection="0"/>
    <xf numFmtId="0" fontId="9" fillId="0" borderId="0" applyNumberFormat="0" applyBorder="0" applyProtection="0"/>
    <xf numFmtId="167" fontId="9" fillId="0" borderId="0" applyBorder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6" fillId="0" borderId="0" applyBorder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7" fillId="0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6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4" borderId="10" applyNumberFormat="0" applyAlignment="0" applyProtection="0"/>
    <xf numFmtId="0" fontId="24" fillId="0" borderId="11" applyNumberFormat="0" applyFill="0" applyAlignment="0" applyProtection="0"/>
    <xf numFmtId="0" fontId="23" fillId="24" borderId="10" applyNumberFormat="0" applyAlignment="0" applyProtection="0"/>
    <xf numFmtId="0" fontId="19" fillId="0" borderId="12">
      <alignment horizontal="center" vertical="center"/>
    </xf>
    <xf numFmtId="0" fontId="39" fillId="0" borderId="0">
      <alignment horizontal="left" vertical="center"/>
    </xf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5" fillId="10" borderId="9" applyNumberFormat="0" applyAlignment="0" applyProtection="0"/>
    <xf numFmtId="0" fontId="25" fillId="10" borderId="9" applyNumberFormat="0" applyAlignment="0" applyProtection="0"/>
    <xf numFmtId="0" fontId="25" fillId="10" borderId="9" applyNumberFormat="0" applyAlignment="0" applyProtection="0"/>
    <xf numFmtId="170" fontId="3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8" fillId="0" borderId="0"/>
    <xf numFmtId="0" fontId="3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0" fontId="25" fillId="10" borderId="9" applyNumberFormat="0" applyAlignment="0" applyProtection="0"/>
    <xf numFmtId="0" fontId="24" fillId="0" borderId="11" applyNumberFormat="0" applyFill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4" fontId="2" fillId="0" borderId="16">
      <alignment vertical="justify"/>
    </xf>
    <xf numFmtId="4" fontId="2" fillId="0" borderId="16">
      <alignment vertical="justify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4" fontId="2" fillId="0" borderId="16">
      <alignment vertical="justify"/>
    </xf>
    <xf numFmtId="4" fontId="2" fillId="0" borderId="16">
      <alignment vertical="justify"/>
    </xf>
    <xf numFmtId="4" fontId="2" fillId="0" borderId="16">
      <alignment vertical="justify"/>
    </xf>
    <xf numFmtId="4" fontId="2" fillId="0" borderId="16">
      <alignment vertical="justify"/>
    </xf>
    <xf numFmtId="0" fontId="2" fillId="0" borderId="0"/>
    <xf numFmtId="4" fontId="2" fillId="0" borderId="16">
      <alignment vertical="justify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17" applyNumberFormat="0" applyFont="0" applyAlignment="0" applyProtection="0"/>
    <xf numFmtId="0" fontId="2" fillId="26" borderId="17" applyNumberFormat="0" applyFont="0" applyAlignment="0" applyProtection="0"/>
    <xf numFmtId="0" fontId="2" fillId="26" borderId="17" applyNumberFormat="0" applyFont="0" applyAlignment="0" applyProtection="0"/>
    <xf numFmtId="0" fontId="18" fillId="26" borderId="17" applyNumberFormat="0" applyFont="0" applyAlignment="0" applyProtection="0"/>
    <xf numFmtId="0" fontId="18" fillId="26" borderId="17" applyNumberFormat="0" applyFont="0" applyAlignment="0" applyProtection="0"/>
    <xf numFmtId="173" fontId="37" fillId="0" borderId="18">
      <alignment horizontal="center" vertical="center"/>
    </xf>
    <xf numFmtId="0" fontId="28" fillId="23" borderId="19" applyNumberFormat="0" applyAlignment="0" applyProtection="0"/>
    <xf numFmtId="9" fontId="18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8" fillId="23" borderId="19" applyNumberFormat="0" applyAlignment="0" applyProtection="0"/>
    <xf numFmtId="0" fontId="28" fillId="23" borderId="19" applyNumberFormat="0" applyAlignment="0" applyProtection="0"/>
    <xf numFmtId="0" fontId="28" fillId="23" borderId="19" applyNumberFormat="0" applyAlignment="0" applyProtection="0"/>
    <xf numFmtId="164" fontId="2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4" fontId="41" fillId="0" borderId="0">
      <alignment horizontal="left" vertical="top"/>
    </xf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169" fontId="18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83">
    <xf numFmtId="0" fontId="0" fillId="0" borderId="0" xfId="0"/>
    <xf numFmtId="0" fontId="2" fillId="0" borderId="0" xfId="10" applyFont="1" applyFill="1" applyAlignment="1">
      <alignment vertical="center"/>
    </xf>
    <xf numFmtId="0" fontId="2" fillId="0" borderId="0" xfId="10" applyFont="1" applyFill="1" applyAlignment="1">
      <alignment horizontal="center" vertical="center"/>
    </xf>
    <xf numFmtId="0" fontId="2" fillId="0" borderId="0" xfId="10" applyFont="1" applyFill="1" applyAlignment="1">
      <alignment horizontal="center"/>
    </xf>
    <xf numFmtId="0" fontId="2" fillId="0" borderId="0" xfId="10" applyFont="1" applyFill="1" applyAlignment="1">
      <alignment horizontal="left" vertical="center"/>
    </xf>
    <xf numFmtId="164" fontId="2" fillId="0" borderId="0" xfId="14" applyFont="1" applyFill="1" applyAlignment="1">
      <alignment vertical="center"/>
    </xf>
    <xf numFmtId="4" fontId="2" fillId="0" borderId="0" xfId="10" applyNumberFormat="1" applyFont="1" applyFill="1" applyAlignment="1">
      <alignment vertical="center"/>
    </xf>
    <xf numFmtId="0" fontId="2" fillId="0" borderId="0" xfId="10" applyFont="1" applyAlignment="1">
      <alignment vertical="center"/>
    </xf>
    <xf numFmtId="0" fontId="3" fillId="0" borderId="0" xfId="10" applyFont="1" applyFill="1" applyAlignment="1">
      <alignment vertical="center"/>
    </xf>
    <xf numFmtId="164" fontId="2" fillId="0" borderId="0" xfId="10" applyNumberFormat="1" applyFont="1" applyFill="1" applyAlignment="1">
      <alignment vertical="center"/>
    </xf>
    <xf numFmtId="164" fontId="2" fillId="0" borderId="0" xfId="14" applyFont="1" applyFill="1" applyAlignment="1">
      <alignment horizontal="center" vertical="center"/>
    </xf>
    <xf numFmtId="164" fontId="2" fillId="2" borderId="0" xfId="10" applyNumberFormat="1" applyFont="1" applyFill="1" applyAlignment="1">
      <alignment vertical="center"/>
    </xf>
    <xf numFmtId="0" fontId="2" fillId="2" borderId="0" xfId="10" applyFont="1" applyFill="1" applyAlignment="1">
      <alignment vertical="center"/>
    </xf>
    <xf numFmtId="4" fontId="2" fillId="0" borderId="0" xfId="10" applyNumberFormat="1" applyFont="1" applyAlignment="1">
      <alignment vertical="center"/>
    </xf>
    <xf numFmtId="4" fontId="2" fillId="0" borderId="0" xfId="10" applyNumberFormat="1" applyFont="1" applyBorder="1" applyAlignment="1">
      <alignment vertical="center"/>
    </xf>
    <xf numFmtId="164" fontId="12" fillId="0" borderId="1" xfId="14" applyFont="1" applyFill="1" applyBorder="1" applyAlignment="1">
      <alignment horizontal="center" vertical="center" wrapText="1"/>
    </xf>
    <xf numFmtId="4" fontId="12" fillId="0" borderId="1" xfId="1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4" fontId="12" fillId="0" borderId="1" xfId="14" applyNumberFormat="1" applyFont="1" applyFill="1" applyBorder="1" applyAlignment="1">
      <alignment horizontal="center" vertical="center" wrapText="1"/>
    </xf>
    <xf numFmtId="0" fontId="12" fillId="2" borderId="1" xfId="10" applyFont="1" applyFill="1" applyBorder="1" applyAlignment="1">
      <alignment horizontal="center" vertical="center" wrapText="1"/>
    </xf>
    <xf numFmtId="164" fontId="12" fillId="2" borderId="1" xfId="14" applyNumberFormat="1" applyFont="1" applyFill="1" applyBorder="1" applyAlignment="1">
      <alignment horizontal="center" vertical="center" wrapText="1"/>
    </xf>
    <xf numFmtId="164" fontId="12" fillId="2" borderId="1" xfId="14" applyFont="1" applyFill="1" applyBorder="1" applyAlignment="1">
      <alignment horizontal="center" vertical="center" wrapText="1"/>
    </xf>
    <xf numFmtId="4" fontId="12" fillId="2" borderId="1" xfId="10" applyNumberFormat="1" applyFont="1" applyFill="1" applyBorder="1" applyAlignment="1">
      <alignment horizontal="center" vertical="center" wrapText="1"/>
    </xf>
    <xf numFmtId="49" fontId="11" fillId="3" borderId="1" xfId="10" applyNumberFormat="1" applyFont="1" applyFill="1" applyBorder="1" applyAlignment="1">
      <alignment horizontal="center" vertical="center" wrapText="1"/>
    </xf>
    <xf numFmtId="4" fontId="11" fillId="3" borderId="1" xfId="10" applyNumberFormat="1" applyFont="1" applyFill="1" applyBorder="1" applyAlignment="1">
      <alignment horizontal="center" vertical="center" wrapText="1"/>
    </xf>
    <xf numFmtId="164" fontId="12" fillId="3" borderId="1" xfId="14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4" fontId="11" fillId="3" borderId="1" xfId="14" applyNumberFormat="1" applyFont="1" applyFill="1" applyBorder="1" applyAlignment="1">
      <alignment horizontal="center" vertical="center" wrapText="1"/>
    </xf>
    <xf numFmtId="0" fontId="12" fillId="3" borderId="1" xfId="10" applyFont="1" applyFill="1" applyBorder="1" applyAlignment="1">
      <alignment horizontal="center" vertical="center" wrapText="1"/>
    </xf>
    <xf numFmtId="164" fontId="12" fillId="3" borderId="1" xfId="14" applyFont="1" applyFill="1" applyBorder="1" applyAlignment="1">
      <alignment horizontal="center" vertical="center" wrapText="1"/>
    </xf>
    <xf numFmtId="4" fontId="12" fillId="3" borderId="1" xfId="10" applyNumberFormat="1" applyFont="1" applyFill="1" applyBorder="1" applyAlignment="1">
      <alignment horizontal="center" vertical="center" wrapText="1"/>
    </xf>
    <xf numFmtId="49" fontId="11" fillId="3" borderId="5" xfId="10" applyNumberFormat="1" applyFont="1" applyFill="1" applyBorder="1" applyAlignment="1">
      <alignment horizontal="center" vertical="center" wrapText="1"/>
    </xf>
    <xf numFmtId="4" fontId="11" fillId="3" borderId="6" xfId="10" applyNumberFormat="1" applyFont="1" applyFill="1" applyBorder="1" applyAlignment="1">
      <alignment horizontal="center" vertical="center" wrapText="1"/>
    </xf>
    <xf numFmtId="4" fontId="12" fillId="0" borderId="6" xfId="10" applyNumberFormat="1" applyFont="1" applyFill="1" applyBorder="1" applyAlignment="1">
      <alignment horizontal="center" vertical="center" wrapText="1"/>
    </xf>
    <xf numFmtId="0" fontId="12" fillId="2" borderId="5" xfId="10" applyFont="1" applyFill="1" applyBorder="1" applyAlignment="1">
      <alignment horizontal="center" vertical="center" wrapText="1"/>
    </xf>
    <xf numFmtId="4" fontId="12" fillId="2" borderId="6" xfId="10" applyNumberFormat="1" applyFont="1" applyFill="1" applyBorder="1" applyAlignment="1">
      <alignment horizontal="center" vertical="center" wrapText="1"/>
    </xf>
    <xf numFmtId="0" fontId="12" fillId="4" borderId="5" xfId="10" applyFont="1" applyFill="1" applyBorder="1" applyAlignment="1">
      <alignment horizontal="center" vertical="center" wrapText="1"/>
    </xf>
    <xf numFmtId="0" fontId="12" fillId="4" borderId="1" xfId="10" applyFont="1" applyFill="1" applyBorder="1" applyAlignment="1">
      <alignment horizontal="center" vertical="center" wrapText="1"/>
    </xf>
    <xf numFmtId="0" fontId="12" fillId="4" borderId="6" xfId="10" applyFont="1" applyFill="1" applyBorder="1" applyAlignment="1">
      <alignment horizontal="center" vertical="center" wrapText="1"/>
    </xf>
    <xf numFmtId="0" fontId="11" fillId="4" borderId="1" xfId="10" applyFont="1" applyFill="1" applyBorder="1" applyAlignment="1">
      <alignment horizontal="center" vertical="center" wrapText="1"/>
    </xf>
    <xf numFmtId="164" fontId="12" fillId="4" borderId="1" xfId="14" applyNumberFormat="1" applyFont="1" applyFill="1" applyBorder="1" applyAlignment="1">
      <alignment horizontal="center" vertical="center" wrapText="1"/>
    </xf>
    <xf numFmtId="164" fontId="12" fillId="4" borderId="1" xfId="14" applyFont="1" applyFill="1" applyBorder="1" applyAlignment="1">
      <alignment horizontal="center" vertical="center" wrapText="1"/>
    </xf>
    <xf numFmtId="4" fontId="12" fillId="4" borderId="1" xfId="1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" fillId="0" borderId="0" xfId="10" applyFont="1" applyFill="1" applyBorder="1" applyAlignment="1"/>
    <xf numFmtId="0" fontId="0" fillId="0" borderId="0" xfId="0" applyBorder="1"/>
    <xf numFmtId="4" fontId="11" fillId="4" borderId="6" xfId="10" applyNumberFormat="1" applyFont="1" applyFill="1" applyBorder="1" applyAlignment="1">
      <alignment horizontal="center" vertical="center" wrapText="1"/>
    </xf>
    <xf numFmtId="0" fontId="42" fillId="0" borderId="1" xfId="19" applyFont="1" applyBorder="1" applyAlignment="1">
      <alignment horizontal="center" vertical="center"/>
    </xf>
    <xf numFmtId="4" fontId="42" fillId="2" borderId="1" xfId="19" applyNumberFormat="1" applyFont="1" applyFill="1" applyBorder="1" applyAlignment="1">
      <alignment horizontal="center" vertical="center"/>
    </xf>
    <xf numFmtId="4" fontId="43" fillId="2" borderId="1" xfId="0" applyNumberFormat="1" applyFont="1" applyFill="1" applyBorder="1" applyAlignment="1">
      <alignment horizontal="center" vertical="center"/>
    </xf>
    <xf numFmtId="0" fontId="45" fillId="3" borderId="1" xfId="19" applyFont="1" applyFill="1" applyBorder="1" applyAlignment="1">
      <alignment horizontal="center" vertical="center"/>
    </xf>
    <xf numFmtId="0" fontId="36" fillId="2" borderId="1" xfId="10" applyFont="1" applyFill="1" applyBorder="1" applyAlignment="1">
      <alignment horizontal="left" vertical="center" wrapText="1"/>
    </xf>
    <xf numFmtId="0" fontId="43" fillId="2" borderId="1" xfId="0" applyFont="1" applyFill="1" applyBorder="1" applyAlignment="1">
      <alignment horizontal="left" vertical="center" wrapText="1"/>
    </xf>
    <xf numFmtId="164" fontId="44" fillId="0" borderId="1" xfId="170" applyFont="1" applyBorder="1" applyAlignment="1">
      <alignment horizontal="center" vertical="center"/>
    </xf>
    <xf numFmtId="0" fontId="11" fillId="3" borderId="5" xfId="10" applyFont="1" applyFill="1" applyBorder="1" applyAlignment="1">
      <alignment horizontal="center" vertical="center" wrapText="1"/>
    </xf>
    <xf numFmtId="0" fontId="11" fillId="3" borderId="1" xfId="10" applyFont="1" applyFill="1" applyBorder="1" applyAlignment="1">
      <alignment horizontal="center" vertical="center" wrapText="1"/>
    </xf>
    <xf numFmtId="0" fontId="12" fillId="0" borderId="5" xfId="1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164" fontId="11" fillId="3" borderId="1" xfId="14" applyFont="1" applyFill="1" applyBorder="1" applyAlignment="1">
      <alignment horizontal="center" vertical="center" wrapText="1"/>
    </xf>
    <xf numFmtId="0" fontId="2" fillId="0" borderId="0" xfId="10" applyFont="1" applyFill="1" applyAlignment="1">
      <alignment horizontal="center" wrapText="1"/>
    </xf>
    <xf numFmtId="0" fontId="2" fillId="0" borderId="0" xfId="10" applyFont="1" applyFill="1" applyBorder="1" applyAlignment="1">
      <alignment horizontal="center" wrapText="1"/>
    </xf>
    <xf numFmtId="0" fontId="2" fillId="0" borderId="0" xfId="10" applyFont="1" applyFill="1" applyBorder="1" applyAlignment="1">
      <alignment horizontal="left" vertical="center" wrapText="1"/>
    </xf>
    <xf numFmtId="0" fontId="2" fillId="0" borderId="0" xfId="10" applyFont="1" applyFill="1" applyBorder="1" applyAlignment="1">
      <alignment horizontal="center" vertical="center" wrapText="1"/>
    </xf>
    <xf numFmtId="164" fontId="2" fillId="0" borderId="0" xfId="14" applyFont="1" applyFill="1" applyBorder="1" applyAlignment="1">
      <alignment horizontal="center" vertical="center" wrapText="1"/>
    </xf>
    <xf numFmtId="164" fontId="2" fillId="0" borderId="0" xfId="14" applyFont="1" applyFill="1" applyBorder="1" applyAlignment="1">
      <alignment vertical="center" wrapText="1"/>
    </xf>
    <xf numFmtId="0" fontId="2" fillId="0" borderId="0" xfId="10" applyFont="1" applyFill="1" applyBorder="1" applyAlignment="1">
      <alignment vertical="center" wrapText="1"/>
    </xf>
    <xf numFmtId="164" fontId="2" fillId="0" borderId="0" xfId="10" applyNumberFormat="1" applyFont="1" applyFill="1" applyAlignment="1">
      <alignment vertical="center" wrapText="1"/>
    </xf>
    <xf numFmtId="164" fontId="2" fillId="0" borderId="0" xfId="14" applyFont="1" applyFill="1" applyAlignment="1">
      <alignment vertical="center" wrapText="1"/>
    </xf>
    <xf numFmtId="0" fontId="2" fillId="0" borderId="0" xfId="10" applyFont="1" applyFill="1" applyAlignment="1">
      <alignment horizontal="left" vertical="center" wrapText="1"/>
    </xf>
    <xf numFmtId="0" fontId="2" fillId="0" borderId="0" xfId="10" applyFont="1" applyFill="1" applyAlignment="1">
      <alignment horizontal="center" vertical="center" wrapText="1"/>
    </xf>
    <xf numFmtId="164" fontId="2" fillId="0" borderId="0" xfId="14" applyFont="1" applyFill="1" applyAlignment="1">
      <alignment horizontal="center" vertical="center" wrapText="1"/>
    </xf>
    <xf numFmtId="0" fontId="2" fillId="0" borderId="0" xfId="10" applyFont="1" applyFill="1" applyAlignment="1">
      <alignment vertical="center" wrapText="1"/>
    </xf>
    <xf numFmtId="0" fontId="11" fillId="3" borderId="5" xfId="10" applyFont="1" applyFill="1" applyBorder="1" applyAlignment="1">
      <alignment horizontal="center" vertical="center" wrapText="1"/>
    </xf>
    <xf numFmtId="0" fontId="11" fillId="3" borderId="1" xfId="1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2" fontId="42" fillId="0" borderId="1" xfId="18" applyNumberFormat="1" applyFont="1" applyBorder="1" applyAlignment="1">
      <alignment horizontal="center" vertical="center"/>
    </xf>
    <xf numFmtId="44" fontId="42" fillId="0" borderId="1" xfId="17" applyFont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164" fontId="47" fillId="2" borderId="0" xfId="0" applyNumberFormat="1" applyFont="1" applyFill="1" applyBorder="1" applyAlignment="1">
      <alignment horizontal="center" vertical="center"/>
    </xf>
    <xf numFmtId="0" fontId="0" fillId="0" borderId="21" xfId="0" applyBorder="1"/>
    <xf numFmtId="0" fontId="48" fillId="0" borderId="28" xfId="0" applyFont="1" applyBorder="1"/>
    <xf numFmtId="0" fontId="0" fillId="0" borderId="28" xfId="0" applyBorder="1"/>
    <xf numFmtId="0" fontId="0" fillId="0" borderId="22" xfId="0" applyBorder="1"/>
    <xf numFmtId="0" fontId="0" fillId="0" borderId="33" xfId="0" applyBorder="1"/>
    <xf numFmtId="0" fontId="4" fillId="0" borderId="0" xfId="0" applyFont="1" applyBorder="1"/>
    <xf numFmtId="0" fontId="0" fillId="0" borderId="30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48" fillId="0" borderId="33" xfId="0" applyFont="1" applyBorder="1"/>
    <xf numFmtId="0" fontId="4" fillId="28" borderId="41" xfId="0" applyFont="1" applyFill="1" applyBorder="1" applyAlignment="1"/>
    <xf numFmtId="0" fontId="0" fillId="27" borderId="42" xfId="0" applyFill="1" applyBorder="1" applyAlignment="1">
      <alignment horizontal="center"/>
    </xf>
    <xf numFmtId="0" fontId="4" fillId="29" borderId="43" xfId="0" applyFont="1" applyFill="1" applyBorder="1" applyAlignment="1"/>
    <xf numFmtId="0" fontId="0" fillId="0" borderId="44" xfId="0" applyBorder="1"/>
    <xf numFmtId="0" fontId="0" fillId="27" borderId="4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35" fillId="0" borderId="1" xfId="0" applyFont="1" applyBorder="1" applyAlignment="1">
      <alignment horizontal="center"/>
    </xf>
    <xf numFmtId="0" fontId="2" fillId="0" borderId="2" xfId="10" applyFont="1" applyFill="1" applyBorder="1" applyAlignment="1">
      <alignment horizontal="center"/>
    </xf>
    <xf numFmtId="0" fontId="2" fillId="0" borderId="3" xfId="10" applyFont="1" applyFill="1" applyBorder="1" applyAlignment="1">
      <alignment horizontal="center"/>
    </xf>
    <xf numFmtId="0" fontId="2" fillId="0" borderId="4" xfId="10" applyFont="1" applyFill="1" applyBorder="1" applyAlignment="1">
      <alignment horizontal="center"/>
    </xf>
    <xf numFmtId="0" fontId="2" fillId="0" borderId="5" xfId="10" applyFont="1" applyFill="1" applyBorder="1" applyAlignment="1">
      <alignment horizontal="center"/>
    </xf>
    <xf numFmtId="0" fontId="2" fillId="0" borderId="1" xfId="10" applyFont="1" applyFill="1" applyBorder="1" applyAlignment="1">
      <alignment horizontal="center"/>
    </xf>
    <xf numFmtId="0" fontId="2" fillId="0" borderId="6" xfId="10" applyFont="1" applyFill="1" applyBorder="1" applyAlignment="1">
      <alignment horizontal="center"/>
    </xf>
    <xf numFmtId="0" fontId="11" fillId="3" borderId="5" xfId="10" applyFont="1" applyFill="1" applyBorder="1" applyAlignment="1">
      <alignment horizontal="center" vertical="center" wrapText="1"/>
    </xf>
    <xf numFmtId="0" fontId="11" fillId="3" borderId="1" xfId="10" applyFont="1" applyFill="1" applyBorder="1" applyAlignment="1">
      <alignment horizontal="center" vertical="center" wrapText="1"/>
    </xf>
    <xf numFmtId="0" fontId="11" fillId="3" borderId="6" xfId="10" applyFont="1" applyFill="1" applyBorder="1" applyAlignment="1">
      <alignment horizontal="center" vertical="center" wrapText="1"/>
    </xf>
    <xf numFmtId="0" fontId="14" fillId="3" borderId="5" xfId="10" applyFont="1" applyFill="1" applyBorder="1" applyAlignment="1">
      <alignment horizontal="center" vertical="center" wrapText="1"/>
    </xf>
    <xf numFmtId="0" fontId="14" fillId="3" borderId="1" xfId="10" applyFont="1" applyFill="1" applyBorder="1" applyAlignment="1">
      <alignment horizontal="center" vertical="center" wrapText="1"/>
    </xf>
    <xf numFmtId="0" fontId="14" fillId="3" borderId="6" xfId="10" applyFont="1" applyFill="1" applyBorder="1" applyAlignment="1">
      <alignment horizontal="center" vertical="center" wrapText="1"/>
    </xf>
    <xf numFmtId="0" fontId="12" fillId="0" borderId="5" xfId="1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2" fillId="0" borderId="6" xfId="10" applyFont="1" applyFill="1" applyBorder="1" applyAlignment="1">
      <alignment horizontal="center" vertical="center" wrapText="1"/>
    </xf>
    <xf numFmtId="164" fontId="11" fillId="3" borderId="21" xfId="14" applyFont="1" applyFill="1" applyBorder="1" applyAlignment="1">
      <alignment horizontal="center" vertical="center" wrapText="1"/>
    </xf>
    <xf numFmtId="164" fontId="11" fillId="3" borderId="22" xfId="14" applyFont="1" applyFill="1" applyBorder="1" applyAlignment="1">
      <alignment horizontal="center" vertical="center" wrapText="1"/>
    </xf>
    <xf numFmtId="164" fontId="11" fillId="3" borderId="23" xfId="14" applyFont="1" applyFill="1" applyBorder="1" applyAlignment="1">
      <alignment horizontal="center" vertical="center" wrapText="1"/>
    </xf>
    <xf numFmtId="164" fontId="11" fillId="3" borderId="24" xfId="14" applyFont="1" applyFill="1" applyBorder="1" applyAlignment="1">
      <alignment horizontal="center" vertical="center" wrapText="1"/>
    </xf>
    <xf numFmtId="49" fontId="15" fillId="3" borderId="27" xfId="10" applyNumberFormat="1" applyFont="1" applyFill="1" applyBorder="1" applyAlignment="1">
      <alignment horizontal="center" vertical="center" wrapText="1"/>
    </xf>
    <xf numFmtId="49" fontId="15" fillId="3" borderId="28" xfId="10" applyNumberFormat="1" applyFont="1" applyFill="1" applyBorder="1" applyAlignment="1">
      <alignment horizontal="center" vertical="center" wrapText="1"/>
    </xf>
    <xf numFmtId="49" fontId="15" fillId="3" borderId="22" xfId="10" applyNumberFormat="1" applyFont="1" applyFill="1" applyBorder="1" applyAlignment="1">
      <alignment horizontal="center" vertical="center" wrapText="1"/>
    </xf>
    <xf numFmtId="49" fontId="15" fillId="3" borderId="29" xfId="10" applyNumberFormat="1" applyFont="1" applyFill="1" applyBorder="1" applyAlignment="1">
      <alignment horizontal="center" vertical="center" wrapText="1"/>
    </xf>
    <xf numFmtId="49" fontId="15" fillId="3" borderId="0" xfId="10" applyNumberFormat="1" applyFont="1" applyFill="1" applyBorder="1" applyAlignment="1">
      <alignment horizontal="center" vertical="center" wrapText="1"/>
    </xf>
    <xf numFmtId="49" fontId="15" fillId="3" borderId="30" xfId="10" applyNumberFormat="1" applyFont="1" applyFill="1" applyBorder="1" applyAlignment="1">
      <alignment horizontal="center" vertical="center" wrapText="1"/>
    </xf>
    <xf numFmtId="49" fontId="15" fillId="3" borderId="31" xfId="10" applyNumberFormat="1" applyFont="1" applyFill="1" applyBorder="1" applyAlignment="1">
      <alignment horizontal="center" vertical="center" wrapText="1"/>
    </xf>
    <xf numFmtId="49" fontId="15" fillId="3" borderId="32" xfId="10" applyNumberFormat="1" applyFont="1" applyFill="1" applyBorder="1" applyAlignment="1">
      <alignment horizontal="center" vertical="center" wrapText="1"/>
    </xf>
    <xf numFmtId="49" fontId="15" fillId="3" borderId="24" xfId="10" applyNumberFormat="1" applyFont="1" applyFill="1" applyBorder="1" applyAlignment="1">
      <alignment horizontal="center" vertical="center" wrapText="1"/>
    </xf>
    <xf numFmtId="10" fontId="11" fillId="3" borderId="1" xfId="18" applyNumberFormat="1" applyFont="1" applyFill="1" applyBorder="1" applyAlignment="1">
      <alignment horizontal="center" vertical="center" wrapText="1"/>
    </xf>
    <xf numFmtId="10" fontId="11" fillId="3" borderId="6" xfId="18" applyNumberFormat="1" applyFont="1" applyFill="1" applyBorder="1" applyAlignment="1">
      <alignment horizontal="center" vertical="center" wrapText="1"/>
    </xf>
    <xf numFmtId="10" fontId="11" fillId="3" borderId="7" xfId="18" applyNumberFormat="1" applyFont="1" applyFill="1" applyBorder="1" applyAlignment="1">
      <alignment horizontal="center" vertical="center" wrapText="1"/>
    </xf>
    <xf numFmtId="10" fontId="11" fillId="3" borderId="8" xfId="18" applyNumberFormat="1" applyFont="1" applyFill="1" applyBorder="1" applyAlignment="1">
      <alignment horizontal="center" vertical="center" wrapText="1"/>
    </xf>
    <xf numFmtId="168" fontId="11" fillId="3" borderId="1" xfId="17" applyNumberFormat="1" applyFont="1" applyFill="1" applyBorder="1" applyAlignment="1">
      <alignment horizontal="center" vertical="center" wrapText="1"/>
    </xf>
    <xf numFmtId="168" fontId="11" fillId="3" borderId="6" xfId="17" applyNumberFormat="1" applyFont="1" applyFill="1" applyBorder="1" applyAlignment="1">
      <alignment horizontal="center" vertical="center" wrapText="1"/>
    </xf>
    <xf numFmtId="44" fontId="11" fillId="3" borderId="25" xfId="17" applyFont="1" applyFill="1" applyBorder="1" applyAlignment="1">
      <alignment horizontal="center" vertical="center" wrapText="1"/>
    </xf>
    <xf numFmtId="44" fontId="11" fillId="3" borderId="26" xfId="17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/>
    </xf>
    <xf numFmtId="164" fontId="47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36" fillId="0" borderId="1" xfId="10" applyFont="1" applyFill="1" applyBorder="1" applyAlignment="1">
      <alignment horizontal="center"/>
    </xf>
    <xf numFmtId="0" fontId="11" fillId="0" borderId="1" xfId="19" applyFont="1" applyBorder="1" applyAlignment="1">
      <alignment horizontal="center" vertical="center"/>
    </xf>
    <xf numFmtId="4" fontId="46" fillId="0" borderId="1" xfId="170" applyNumberFormat="1" applyFont="1" applyBorder="1" applyAlignment="1" applyProtection="1">
      <alignment horizontal="center" vertical="center" wrapText="1"/>
    </xf>
    <xf numFmtId="0" fontId="44" fillId="3" borderId="1" xfId="19" applyFont="1" applyFill="1" applyBorder="1" applyAlignment="1">
      <alignment horizontal="center" vertical="center"/>
    </xf>
    <xf numFmtId="0" fontId="44" fillId="3" borderId="1" xfId="19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5" xfId="0" applyBorder="1" applyAlignment="1">
      <alignment horizontal="center"/>
    </xf>
    <xf numFmtId="10" fontId="0" fillId="30" borderId="41" xfId="0" applyNumberFormat="1" applyFill="1" applyBorder="1" applyAlignment="1">
      <alignment horizontal="center"/>
    </xf>
    <xf numFmtId="0" fontId="0" fillId="30" borderId="45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35" fillId="0" borderId="0" xfId="0" applyFont="1" applyBorder="1" applyAlignment="1">
      <alignment horizontal="left" vertical="top"/>
    </xf>
    <xf numFmtId="0" fontId="3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5" fillId="0" borderId="1" xfId="0" applyFont="1" applyBorder="1" applyAlignment="1">
      <alignment horizontal="center"/>
    </xf>
    <xf numFmtId="0" fontId="0" fillId="27" borderId="25" xfId="0" applyFill="1" applyBorder="1" applyAlignment="1">
      <alignment horizontal="center"/>
    </xf>
    <xf numFmtId="0" fontId="0" fillId="27" borderId="26" xfId="0" applyFill="1" applyBorder="1" applyAlignment="1">
      <alignment horizontal="center"/>
    </xf>
    <xf numFmtId="0" fontId="35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49" fillId="0" borderId="21" xfId="0" applyFont="1" applyBorder="1" applyAlignment="1">
      <alignment horizontal="center"/>
    </xf>
    <xf numFmtId="0" fontId="49" fillId="0" borderId="28" xfId="0" applyFont="1" applyBorder="1" applyAlignment="1">
      <alignment horizontal="center"/>
    </xf>
    <xf numFmtId="0" fontId="49" fillId="0" borderId="22" xfId="0" applyFont="1" applyBorder="1" applyAlignment="1">
      <alignment horizont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7" borderId="38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40" xfId="0" applyFill="1" applyBorder="1" applyAlignment="1">
      <alignment horizontal="center"/>
    </xf>
    <xf numFmtId="0" fontId="4" fillId="0" borderId="44" xfId="0" applyFont="1" applyBorder="1" applyAlignment="1">
      <alignment horizontal="left"/>
    </xf>
    <xf numFmtId="0" fontId="0" fillId="0" borderId="37" xfId="0" applyBorder="1" applyAlignment="1">
      <alignment horizontal="center"/>
    </xf>
  </cellXfs>
  <cellStyles count="219">
    <cellStyle name="20% - Accent1" xfId="20"/>
    <cellStyle name="20% - Accent1 2" xfId="21"/>
    <cellStyle name="20% - Accent2" xfId="22"/>
    <cellStyle name="20% - Accent2 2" xfId="23"/>
    <cellStyle name="20% - Accent3" xfId="24"/>
    <cellStyle name="20% - Accent3 2" xfId="25"/>
    <cellStyle name="20% - Accent4" xfId="26"/>
    <cellStyle name="20% - Accent4 2" xfId="27"/>
    <cellStyle name="20% - Accent5" xfId="28"/>
    <cellStyle name="20% - Accent5 2" xfId="29"/>
    <cellStyle name="20% - Accent6" xfId="30"/>
    <cellStyle name="20% - Accent6 2" xfId="31"/>
    <cellStyle name="20% - Ênfase1 100" xfId="1"/>
    <cellStyle name="20% - Ênfase1 2" xfId="32"/>
    <cellStyle name="20% - Ênfase2 2" xfId="33"/>
    <cellStyle name="20% - Ênfase3 2" xfId="34"/>
    <cellStyle name="20% - Ênfase4 2" xfId="35"/>
    <cellStyle name="20% - Ênfase5 2" xfId="36"/>
    <cellStyle name="20% - Ênfase6 2" xfId="37"/>
    <cellStyle name="40% - Accent1" xfId="38"/>
    <cellStyle name="40% - Accent1 2" xfId="39"/>
    <cellStyle name="40% - Accent2" xfId="40"/>
    <cellStyle name="40% - Accent2 2" xfId="41"/>
    <cellStyle name="40% - Accent3" xfId="42"/>
    <cellStyle name="40% - Accent3 2" xfId="43"/>
    <cellStyle name="40% - Accent4" xfId="44"/>
    <cellStyle name="40% - Accent4 2" xfId="45"/>
    <cellStyle name="40% - Accent5" xfId="46"/>
    <cellStyle name="40% - Accent5 2" xfId="47"/>
    <cellStyle name="40% - Accent6" xfId="48"/>
    <cellStyle name="40% - Accent6 2" xfId="49"/>
    <cellStyle name="40% - Ênfase1 2" xfId="50"/>
    <cellStyle name="40% - Ênfase2 2" xfId="51"/>
    <cellStyle name="40% - Ênfase3 2" xfId="52"/>
    <cellStyle name="40% - Ênfase4 2" xfId="53"/>
    <cellStyle name="40% - Ênfase5 2" xfId="54"/>
    <cellStyle name="40% - Ênfase6 2" xfId="55"/>
    <cellStyle name="60% - Accent1" xfId="56"/>
    <cellStyle name="60% - Accent2" xfId="57"/>
    <cellStyle name="60% - Accent3" xfId="58"/>
    <cellStyle name="60% - Accent4" xfId="59"/>
    <cellStyle name="60% - Accent5" xfId="60"/>
    <cellStyle name="60% - Accent6" xfId="61"/>
    <cellStyle name="60% - Ênfase1 2" xfId="62"/>
    <cellStyle name="60% - Ênfase2 2" xfId="63"/>
    <cellStyle name="60% - Ênfase3 2" xfId="64"/>
    <cellStyle name="60% - Ênfase4 2" xfId="65"/>
    <cellStyle name="60% - Ênfase5 2" xfId="66"/>
    <cellStyle name="60% - Ênfase6 2" xfId="67"/>
    <cellStyle name="60% - Ênfase6 37" xfId="2"/>
    <cellStyle name="Accent1" xfId="68"/>
    <cellStyle name="Accent2" xfId="69"/>
    <cellStyle name="Accent3" xfId="70"/>
    <cellStyle name="Accent4" xfId="71"/>
    <cellStyle name="Accent5" xfId="72"/>
    <cellStyle name="Accent6" xfId="73"/>
    <cellStyle name="Bad" xfId="74"/>
    <cellStyle name="Bom 2" xfId="75"/>
    <cellStyle name="Calculation" xfId="76"/>
    <cellStyle name="Cálculo 2" xfId="78"/>
    <cellStyle name="Cálculo 3" xfId="79"/>
    <cellStyle name="Cálculo 4" xfId="77"/>
    <cellStyle name="Célula de Verificação 2" xfId="80"/>
    <cellStyle name="Célula Vinculada 2" xfId="81"/>
    <cellStyle name="Check Cell" xfId="82"/>
    <cellStyle name="Código" xfId="83"/>
    <cellStyle name="Descrição" xfId="84"/>
    <cellStyle name="Ênfase1 2" xfId="85"/>
    <cellStyle name="Ênfase2 2" xfId="86"/>
    <cellStyle name="Ênfase3 2" xfId="87"/>
    <cellStyle name="Ênfase4 2" xfId="88"/>
    <cellStyle name="Ênfase5 2" xfId="89"/>
    <cellStyle name="Ênfase6 2" xfId="90"/>
    <cellStyle name="Entrada 2" xfId="92"/>
    <cellStyle name="Entrada 3" xfId="93"/>
    <cellStyle name="Entrada 4" xfId="91"/>
    <cellStyle name="Euro" xfId="94"/>
    <cellStyle name="Euro 2" xfId="95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96"/>
    <cellStyle name="Excel_BuiltIn_Comma" xfId="7"/>
    <cellStyle name="Explanatory Text" xfId="97"/>
    <cellStyle name="Good" xfId="98"/>
    <cellStyle name="Heading" xfId="8"/>
    <cellStyle name="Heading 1" xfId="99"/>
    <cellStyle name="Heading 2" xfId="100"/>
    <cellStyle name="Heading 3" xfId="101"/>
    <cellStyle name="Heading 4" xfId="102"/>
    <cellStyle name="Heading1" xfId="9"/>
    <cellStyle name="Hiperlink 2" xfId="103"/>
    <cellStyle name="Incorreto 2" xfId="104"/>
    <cellStyle name="Input" xfId="105"/>
    <cellStyle name="Linked Cell" xfId="106"/>
    <cellStyle name="Moeda" xfId="17" builtinId="4"/>
    <cellStyle name="Moeda 2" xfId="108"/>
    <cellStyle name="Moeda 2 2" xfId="109"/>
    <cellStyle name="Moeda 3" xfId="110"/>
    <cellStyle name="Moeda 4" xfId="107"/>
    <cellStyle name="Neutra 2" xfId="111"/>
    <cellStyle name="Neutral" xfId="112"/>
    <cellStyle name="Normal" xfId="0" builtinId="0"/>
    <cellStyle name="Normal 10" xfId="113"/>
    <cellStyle name="Normal 11" xfId="114"/>
    <cellStyle name="Normal 12" xfId="115"/>
    <cellStyle name="Normal 12 2" xfId="116"/>
    <cellStyle name="Normal 13" xfId="117"/>
    <cellStyle name="Normal 13 2" xfId="118"/>
    <cellStyle name="Normal 14" xfId="119"/>
    <cellStyle name="Normal 15" xfId="120"/>
    <cellStyle name="Normal 16" xfId="121"/>
    <cellStyle name="Normal 17" xfId="19"/>
    <cellStyle name="Normal 2" xfId="10"/>
    <cellStyle name="Normal 2 2" xfId="122"/>
    <cellStyle name="Normal 2 3" xfId="123"/>
    <cellStyle name="Normal 2 4" xfId="124"/>
    <cellStyle name="Normal 2_2ª Medição" xfId="125"/>
    <cellStyle name="Normal 3" xfId="126"/>
    <cellStyle name="Normal 3 2" xfId="127"/>
    <cellStyle name="Normal 3 2 2" xfId="128"/>
    <cellStyle name="Normal 3 2 2 2" xfId="129"/>
    <cellStyle name="Normal 3 2 3" xfId="130"/>
    <cellStyle name="Normal 3 2 3 2" xfId="131"/>
    <cellStyle name="Normal 3 3" xfId="132"/>
    <cellStyle name="Normal 3 4" xfId="133"/>
    <cellStyle name="Normal 3 4 2" xfId="134"/>
    <cellStyle name="Normal 3 5" xfId="135"/>
    <cellStyle name="Normal 3 5 2" xfId="136"/>
    <cellStyle name="Normal 3 6" xfId="137"/>
    <cellStyle name="Normal 4" xfId="138"/>
    <cellStyle name="Normal 4 2" xfId="139"/>
    <cellStyle name="Normal 4 2 2" xfId="140"/>
    <cellStyle name="Normal 4 3" xfId="141"/>
    <cellStyle name="Normal 4 3 2" xfId="142"/>
    <cellStyle name="Normal 4_ORÇAMENTO FINHIS - 11-02 (1)" xfId="143"/>
    <cellStyle name="Normal 5" xfId="144"/>
    <cellStyle name="Normal 5 2" xfId="145"/>
    <cellStyle name="Normal 6" xfId="146"/>
    <cellStyle name="Normal 6 2" xfId="147"/>
    <cellStyle name="Normal 6 3" xfId="148"/>
    <cellStyle name="Normal 7" xfId="149"/>
    <cellStyle name="Normal 8" xfId="150"/>
    <cellStyle name="Normal 8 2" xfId="151"/>
    <cellStyle name="Normal 9" xfId="152"/>
    <cellStyle name="Normal 9 2" xfId="153"/>
    <cellStyle name="Nota 2" xfId="155"/>
    <cellStyle name="Nota 3" xfId="156"/>
    <cellStyle name="Nota 4" xfId="154"/>
    <cellStyle name="Note" xfId="157"/>
    <cellStyle name="Note 2" xfId="158"/>
    <cellStyle name="Numeração" xfId="159"/>
    <cellStyle name="Output" xfId="160"/>
    <cellStyle name="Porcentagem" xfId="18" builtinId="5"/>
    <cellStyle name="Porcentagem 2" xfId="11"/>
    <cellStyle name="Porcentagem 2 2" xfId="161"/>
    <cellStyle name="Porcentagem 2 2 2" xfId="162"/>
    <cellStyle name="Porcentagem 2 3" xfId="163"/>
    <cellStyle name="Porcentagem 3" xfId="164"/>
    <cellStyle name="Porcentagem 4" xfId="165"/>
    <cellStyle name="Porcentagem 4 2" xfId="166"/>
    <cellStyle name="Result" xfId="12"/>
    <cellStyle name="Result2" xfId="13"/>
    <cellStyle name="Saída 2" xfId="168"/>
    <cellStyle name="Saída 3" xfId="169"/>
    <cellStyle name="Saída 4" xfId="167"/>
    <cellStyle name="Separador de milhares 2" xfId="15"/>
    <cellStyle name="Separador de milhares 2 2" xfId="171"/>
    <cellStyle name="Separador de milhares 2 2 2" xfId="172"/>
    <cellStyle name="Separador de milhares 2 2 3" xfId="173"/>
    <cellStyle name="Separador de milhares 2 2 4" xfId="174"/>
    <cellStyle name="Separador de milhares 2 2 4 2" xfId="175"/>
    <cellStyle name="Separador de milhares 2 3" xfId="176"/>
    <cellStyle name="Separador de milhares 2 3 2" xfId="177"/>
    <cellStyle name="Separador de milhares 2 4" xfId="178"/>
    <cellStyle name="Separador de milhares 3" xfId="179"/>
    <cellStyle name="Separador de milhares 3 2" xfId="180"/>
    <cellStyle name="Separador de milhares 3 3" xfId="181"/>
    <cellStyle name="Separador de milhares 3 4" xfId="182"/>
    <cellStyle name="Separador de milhares 3 4 2" xfId="183"/>
    <cellStyle name="Separador de milhares 4" xfId="16"/>
    <cellStyle name="Separador de milhares 4 2" xfId="185"/>
    <cellStyle name="Separador de milhares 4 3" xfId="186"/>
    <cellStyle name="Separador de milhares 4 4" xfId="184"/>
    <cellStyle name="Separador de milhares 5" xfId="187"/>
    <cellStyle name="Separador de milhares 5 2" xfId="188"/>
    <cellStyle name="Separador de milhares 6" xfId="189"/>
    <cellStyle name="Separador de milhares 6 2" xfId="190"/>
    <cellStyle name="Separador de milhares 6 2 2" xfId="191"/>
    <cellStyle name="Separador de milhares 6 3" xfId="192"/>
    <cellStyle name="Separador de milhares 7" xfId="193"/>
    <cellStyle name="Separador de milhares 7 2" xfId="194"/>
    <cellStyle name="Texto de Aviso 2" xfId="196"/>
    <cellStyle name="Texto de Aviso 3" xfId="197"/>
    <cellStyle name="Texto de Aviso 4" xfId="195"/>
    <cellStyle name="Texto Explicativo 2" xfId="199"/>
    <cellStyle name="Texto Explicativo 3" xfId="200"/>
    <cellStyle name="Texto Explicativo 4" xfId="198"/>
    <cellStyle name="Title" xfId="201"/>
    <cellStyle name="Título 1 1" xfId="204"/>
    <cellStyle name="Título 1 2" xfId="203"/>
    <cellStyle name="Título 2 2" xfId="205"/>
    <cellStyle name="Título 3 2" xfId="206"/>
    <cellStyle name="Título 4 2" xfId="207"/>
    <cellStyle name="Título 5" xfId="208"/>
    <cellStyle name="Título 6" xfId="209"/>
    <cellStyle name="Título 7" xfId="202"/>
    <cellStyle name="Totais" xfId="210"/>
    <cellStyle name="Total 2" xfId="212"/>
    <cellStyle name="Total 3" xfId="213"/>
    <cellStyle name="Total 4" xfId="211"/>
    <cellStyle name="Vírgula" xfId="14" builtinId="3"/>
    <cellStyle name="Vírgula 2" xfId="214"/>
    <cellStyle name="Vírgula 3" xfId="215"/>
    <cellStyle name="Vírgula 4" xfId="216"/>
    <cellStyle name="Vírgula 5" xfId="217"/>
    <cellStyle name="Vírgula 6" xfId="170"/>
    <cellStyle name="Warning Text" xfId="218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D5D5D5"/>
      <color rgb="FFAFEAFF"/>
      <color rgb="FF0067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1095376</xdr:colOff>
      <xdr:row>0</xdr:row>
      <xdr:rowOff>13608</xdr:rowOff>
    </xdr:from>
    <xdr:to>
      <xdr:col>3</xdr:col>
      <xdr:colOff>317502</xdr:colOff>
      <xdr:row>5</xdr:row>
      <xdr:rowOff>3248</xdr:rowOff>
    </xdr:to>
    <xdr:pic>
      <xdr:nvPicPr>
        <xdr:cNvPr id="2" name="Imagem 1" descr="http://www.pousoalegre.mg.gov.br/novo_site/img_site/logo_pref_top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6" y="13608"/>
          <a:ext cx="2460626" cy="78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732519</xdr:colOff>
      <xdr:row>0</xdr:row>
      <xdr:rowOff>0</xdr:rowOff>
    </xdr:from>
    <xdr:to>
      <xdr:col>8</xdr:col>
      <xdr:colOff>312966</xdr:colOff>
      <xdr:row>4</xdr:row>
      <xdr:rowOff>108857</xdr:rowOff>
    </xdr:to>
    <xdr:pic>
      <xdr:nvPicPr>
        <xdr:cNvPr id="4" name="Imagem 3" descr="Timbrado-NOVA-SMTT-0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391" t="7112" r="2261" b="35996"/>
        <a:stretch/>
      </xdr:blipFill>
      <xdr:spPr bwMode="auto">
        <a:xfrm>
          <a:off x="10273394" y="0"/>
          <a:ext cx="1469572" cy="74385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178922</xdr:rowOff>
    </xdr:from>
    <xdr:to>
      <xdr:col>1</xdr:col>
      <xdr:colOff>1525196</xdr:colOff>
      <xdr:row>4</xdr:row>
      <xdr:rowOff>38099</xdr:rowOff>
    </xdr:to>
    <xdr:pic>
      <xdr:nvPicPr>
        <xdr:cNvPr id="2" name="Imagem 1" descr="http://www.pousoalegre.mg.gov.br/novo_site/img_site/logo_pref_topo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78922"/>
          <a:ext cx="1658545" cy="583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323851</xdr:colOff>
      <xdr:row>0</xdr:row>
      <xdr:rowOff>160565</xdr:rowOff>
    </xdr:from>
    <xdr:to>
      <xdr:col>9</xdr:col>
      <xdr:colOff>457201</xdr:colOff>
      <xdr:row>4</xdr:row>
      <xdr:rowOff>9524</xdr:rowOff>
    </xdr:to>
    <xdr:pic>
      <xdr:nvPicPr>
        <xdr:cNvPr id="3" name="Imagem 2" descr="Timbrado-NOVA-SMTT-0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391" t="7112" r="2261" b="35996"/>
        <a:stretch/>
      </xdr:blipFill>
      <xdr:spPr bwMode="auto">
        <a:xfrm>
          <a:off x="7315201" y="160565"/>
          <a:ext cx="1219200" cy="5728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9"/>
  <sheetViews>
    <sheetView showGridLines="0" tabSelected="1" zoomScale="60" zoomScaleNormal="60" zoomScaleSheetLayoutView="50" workbookViewId="0">
      <selection activeCell="K56" sqref="K56"/>
    </sheetView>
  </sheetViews>
  <sheetFormatPr defaultColWidth="9" defaultRowHeight="12.75" outlineLevelRow="1"/>
  <cols>
    <col min="1" max="1" width="15.25" style="3" customWidth="1"/>
    <col min="2" max="2" width="12.75" style="3" customWidth="1"/>
    <col min="3" max="3" width="14.625" style="3" customWidth="1"/>
    <col min="4" max="4" width="65.875" style="4" customWidth="1"/>
    <col min="5" max="5" width="6.625" style="2" bestFit="1" customWidth="1"/>
    <col min="6" max="6" width="10.125" style="10" bestFit="1" customWidth="1"/>
    <col min="7" max="7" width="10.625" style="5" customWidth="1"/>
    <col min="8" max="8" width="14.25" style="1" customWidth="1"/>
    <col min="9" max="9" width="15.125" style="1" bestFit="1" customWidth="1"/>
    <col min="10" max="10" width="10.625" style="1" customWidth="1"/>
    <col min="11" max="16384" width="9" style="1"/>
  </cols>
  <sheetData>
    <row r="1" spans="1:10">
      <c r="A1" s="102"/>
      <c r="B1" s="103"/>
      <c r="C1" s="103"/>
      <c r="D1" s="103"/>
      <c r="E1" s="103"/>
      <c r="F1" s="103"/>
      <c r="G1" s="103"/>
      <c r="H1" s="103"/>
      <c r="I1" s="104"/>
    </row>
    <row r="2" spans="1:10">
      <c r="A2" s="105"/>
      <c r="B2" s="106"/>
      <c r="C2" s="106"/>
      <c r="D2" s="106"/>
      <c r="E2" s="106"/>
      <c r="F2" s="106"/>
      <c r="G2" s="106"/>
      <c r="H2" s="106"/>
      <c r="I2" s="107"/>
    </row>
    <row r="3" spans="1:10">
      <c r="A3" s="105"/>
      <c r="B3" s="106"/>
      <c r="C3" s="106"/>
      <c r="D3" s="106"/>
      <c r="E3" s="106"/>
      <c r="F3" s="106"/>
      <c r="G3" s="106"/>
      <c r="H3" s="106"/>
      <c r="I3" s="107"/>
    </row>
    <row r="4" spans="1:10">
      <c r="A4" s="105"/>
      <c r="B4" s="106"/>
      <c r="C4" s="106"/>
      <c r="D4" s="106"/>
      <c r="E4" s="106"/>
      <c r="F4" s="106"/>
      <c r="G4" s="106"/>
      <c r="H4" s="106"/>
      <c r="I4" s="107"/>
    </row>
    <row r="5" spans="1:10" ht="12.75" customHeight="1">
      <c r="A5" s="105"/>
      <c r="B5" s="106"/>
      <c r="C5" s="106"/>
      <c r="D5" s="106"/>
      <c r="E5" s="106"/>
      <c r="F5" s="106"/>
      <c r="G5" s="106"/>
      <c r="H5" s="106"/>
      <c r="I5" s="107"/>
    </row>
    <row r="6" spans="1:10" ht="12.75" customHeight="1">
      <c r="A6" s="111" t="s">
        <v>44</v>
      </c>
      <c r="B6" s="112"/>
      <c r="C6" s="112"/>
      <c r="D6" s="112"/>
      <c r="E6" s="112"/>
      <c r="F6" s="112"/>
      <c r="G6" s="112"/>
      <c r="H6" s="112"/>
      <c r="I6" s="113"/>
    </row>
    <row r="7" spans="1:10" ht="12.75" customHeight="1">
      <c r="A7" s="111"/>
      <c r="B7" s="112"/>
      <c r="C7" s="112"/>
      <c r="D7" s="112"/>
      <c r="E7" s="112"/>
      <c r="F7" s="112"/>
      <c r="G7" s="112"/>
      <c r="H7" s="112"/>
      <c r="I7" s="113"/>
    </row>
    <row r="8" spans="1:10" ht="12.75" customHeight="1">
      <c r="A8" s="108" t="s">
        <v>45</v>
      </c>
      <c r="B8" s="109"/>
      <c r="C8" s="109"/>
      <c r="D8" s="109"/>
      <c r="E8" s="109"/>
      <c r="F8" s="109"/>
      <c r="G8" s="109"/>
      <c r="H8" s="109"/>
      <c r="I8" s="110"/>
    </row>
    <row r="9" spans="1:10" ht="12.75" customHeight="1">
      <c r="A9" s="108"/>
      <c r="B9" s="109"/>
      <c r="C9" s="109"/>
      <c r="D9" s="109"/>
      <c r="E9" s="109"/>
      <c r="F9" s="109"/>
      <c r="G9" s="109"/>
      <c r="H9" s="109"/>
      <c r="I9" s="110"/>
    </row>
    <row r="10" spans="1:10" ht="69" customHeight="1">
      <c r="A10" s="31" t="s">
        <v>0</v>
      </c>
      <c r="B10" s="23" t="s">
        <v>1</v>
      </c>
      <c r="C10" s="23" t="s">
        <v>2</v>
      </c>
      <c r="D10" s="23" t="s">
        <v>3</v>
      </c>
      <c r="E10" s="23" t="s">
        <v>4</v>
      </c>
      <c r="F10" s="58" t="s">
        <v>5</v>
      </c>
      <c r="G10" s="24" t="s">
        <v>7</v>
      </c>
      <c r="H10" s="24" t="s">
        <v>8</v>
      </c>
      <c r="I10" s="32" t="s">
        <v>6</v>
      </c>
      <c r="J10" s="6"/>
    </row>
    <row r="11" spans="1:10" ht="15.75">
      <c r="A11" s="114"/>
      <c r="B11" s="115"/>
      <c r="C11" s="115"/>
      <c r="D11" s="115"/>
      <c r="E11" s="115"/>
      <c r="F11" s="115"/>
      <c r="G11" s="115"/>
      <c r="H11" s="115"/>
      <c r="I11" s="116"/>
    </row>
    <row r="12" spans="1:10" ht="15.75">
      <c r="A12" s="36"/>
      <c r="B12" s="37"/>
      <c r="C12" s="37"/>
      <c r="D12" s="39" t="s">
        <v>46</v>
      </c>
      <c r="E12" s="37"/>
      <c r="F12" s="37"/>
      <c r="G12" s="37"/>
      <c r="H12" s="37"/>
      <c r="I12" s="38"/>
    </row>
    <row r="13" spans="1:10" ht="30.75" customHeight="1" outlineLevel="1">
      <c r="A13" s="54">
        <v>1</v>
      </c>
      <c r="B13" s="55"/>
      <c r="C13" s="55"/>
      <c r="D13" s="73" t="s">
        <v>31</v>
      </c>
      <c r="E13" s="55"/>
      <c r="F13" s="25"/>
      <c r="G13" s="58"/>
      <c r="H13" s="55"/>
      <c r="I13" s="32"/>
      <c r="J13" s="9"/>
    </row>
    <row r="14" spans="1:10" ht="30.75" customHeight="1" outlineLevel="1">
      <c r="A14" s="34" t="s">
        <v>9</v>
      </c>
      <c r="B14" s="19" t="s">
        <v>83</v>
      </c>
      <c r="C14" s="19" t="s">
        <v>84</v>
      </c>
      <c r="D14" s="19" t="s">
        <v>85</v>
      </c>
      <c r="E14" s="19" t="s">
        <v>17</v>
      </c>
      <c r="F14" s="20">
        <v>1070</v>
      </c>
      <c r="G14" s="21">
        <v>3.84</v>
      </c>
      <c r="H14" s="16">
        <f>G14*(1+$H$60)</f>
        <v>4.7704319999999996</v>
      </c>
      <c r="I14" s="33">
        <f>F14*H14</f>
        <v>5104.3622399999995</v>
      </c>
      <c r="J14" s="9"/>
    </row>
    <row r="15" spans="1:10" ht="30.75" customHeight="1" outlineLevel="1">
      <c r="A15" s="34" t="s">
        <v>10</v>
      </c>
      <c r="B15" s="19" t="s">
        <v>69</v>
      </c>
      <c r="C15" s="19" t="s">
        <v>70</v>
      </c>
      <c r="D15" s="19" t="s">
        <v>71</v>
      </c>
      <c r="E15" s="19" t="s">
        <v>17</v>
      </c>
      <c r="F15" s="18">
        <v>1070</v>
      </c>
      <c r="G15" s="21">
        <v>2.25</v>
      </c>
      <c r="H15" s="16">
        <f>G15*(1+$H$60)</f>
        <v>2.795175</v>
      </c>
      <c r="I15" s="33">
        <f>F15*H15</f>
        <v>2990.83725</v>
      </c>
      <c r="J15" s="9"/>
    </row>
    <row r="16" spans="1:10" ht="42.75" customHeight="1" outlineLevel="1">
      <c r="A16" s="34" t="s">
        <v>67</v>
      </c>
      <c r="B16" s="57" t="s">
        <v>16</v>
      </c>
      <c r="C16" s="57" t="s">
        <v>53</v>
      </c>
      <c r="D16" s="77" t="s">
        <v>68</v>
      </c>
      <c r="E16" s="57" t="s">
        <v>17</v>
      </c>
      <c r="F16" s="18">
        <v>1070</v>
      </c>
      <c r="G16" s="15">
        <v>8.49</v>
      </c>
      <c r="H16" s="16">
        <f>G16*(1+$H$60)</f>
        <v>10.547127</v>
      </c>
      <c r="I16" s="33">
        <f>F16*H16</f>
        <v>11285.42589</v>
      </c>
      <c r="J16" s="9"/>
    </row>
    <row r="17" spans="1:10" ht="31.5" outlineLevel="1">
      <c r="A17" s="34" t="s">
        <v>80</v>
      </c>
      <c r="B17" s="57" t="s">
        <v>18</v>
      </c>
      <c r="C17" s="57" t="s">
        <v>53</v>
      </c>
      <c r="D17" s="74" t="s">
        <v>26</v>
      </c>
      <c r="E17" s="57" t="s">
        <v>17</v>
      </c>
      <c r="F17" s="18">
        <v>1070</v>
      </c>
      <c r="G17" s="15">
        <v>22.58</v>
      </c>
      <c r="H17" s="16">
        <f>G17*(1+$H$60)</f>
        <v>28.051133999999998</v>
      </c>
      <c r="I17" s="33">
        <f>F17*H17</f>
        <v>30014.713379999997</v>
      </c>
      <c r="J17" s="9"/>
    </row>
    <row r="18" spans="1:10" ht="15.75" outlineLevel="1">
      <c r="A18" s="56"/>
      <c r="B18" s="57"/>
      <c r="C18" s="57"/>
      <c r="D18" s="74"/>
      <c r="E18" s="57"/>
      <c r="F18" s="18"/>
      <c r="G18" s="15"/>
      <c r="H18" s="16"/>
      <c r="I18" s="33"/>
      <c r="J18" s="9"/>
    </row>
    <row r="19" spans="1:10" ht="15.75" outlineLevel="1">
      <c r="A19" s="54">
        <v>2</v>
      </c>
      <c r="B19" s="55"/>
      <c r="C19" s="55"/>
      <c r="D19" s="26" t="s">
        <v>19</v>
      </c>
      <c r="E19" s="55"/>
      <c r="F19" s="27"/>
      <c r="G19" s="58"/>
      <c r="H19" s="24"/>
      <c r="I19" s="32"/>
      <c r="J19" s="9"/>
    </row>
    <row r="20" spans="1:10" ht="27" customHeight="1" outlineLevel="1">
      <c r="A20" s="34" t="s">
        <v>11</v>
      </c>
      <c r="B20" s="19" t="s">
        <v>86</v>
      </c>
      <c r="C20" s="19" t="s">
        <v>87</v>
      </c>
      <c r="D20" s="75" t="s">
        <v>88</v>
      </c>
      <c r="E20" s="74" t="s">
        <v>17</v>
      </c>
      <c r="F20" s="18">
        <v>10</v>
      </c>
      <c r="G20" s="21">
        <v>4.67</v>
      </c>
      <c r="H20" s="22">
        <f>G20*(1+H60)</f>
        <v>5.8015409999999994</v>
      </c>
      <c r="I20" s="35">
        <f>H20*F20</f>
        <v>58.015409999999996</v>
      </c>
      <c r="J20" s="9"/>
    </row>
    <row r="21" spans="1:10" ht="28.5" customHeight="1" outlineLevel="1">
      <c r="A21" s="34" t="s">
        <v>93</v>
      </c>
      <c r="B21" s="19" t="s">
        <v>69</v>
      </c>
      <c r="C21" s="19" t="s">
        <v>70</v>
      </c>
      <c r="D21" s="19" t="s">
        <v>71</v>
      </c>
      <c r="E21" s="74" t="s">
        <v>17</v>
      </c>
      <c r="F21" s="18">
        <v>10</v>
      </c>
      <c r="G21" s="21">
        <v>2.25</v>
      </c>
      <c r="H21" s="22">
        <f>G21*(1+H60)</f>
        <v>2.795175</v>
      </c>
      <c r="I21" s="35">
        <f>H21*F21</f>
        <v>27.951750000000001</v>
      </c>
      <c r="J21" s="9"/>
    </row>
    <row r="22" spans="1:10" ht="31.5" outlineLevel="1">
      <c r="A22" s="34" t="s">
        <v>94</v>
      </c>
      <c r="B22" s="57" t="s">
        <v>18</v>
      </c>
      <c r="C22" s="57" t="s">
        <v>53</v>
      </c>
      <c r="D22" s="74" t="s">
        <v>26</v>
      </c>
      <c r="E22" s="57" t="s">
        <v>17</v>
      </c>
      <c r="F22" s="18">
        <v>10</v>
      </c>
      <c r="G22" s="15">
        <v>22.58</v>
      </c>
      <c r="H22" s="16">
        <f>G22*(1+H60)</f>
        <v>28.051133999999998</v>
      </c>
      <c r="I22" s="33">
        <f>F22*H22</f>
        <v>280.51133999999996</v>
      </c>
      <c r="J22" s="9"/>
    </row>
    <row r="23" spans="1:10" ht="15.75" outlineLevel="1">
      <c r="A23" s="56"/>
      <c r="B23" s="57"/>
      <c r="C23" s="57"/>
      <c r="D23" s="77"/>
      <c r="E23" s="57"/>
      <c r="F23" s="18"/>
      <c r="G23" s="15"/>
      <c r="H23" s="16"/>
      <c r="I23" s="33"/>
      <c r="J23" s="9"/>
    </row>
    <row r="24" spans="1:10" ht="15.75" outlineLevel="1">
      <c r="A24" s="72">
        <v>3</v>
      </c>
      <c r="B24" s="28"/>
      <c r="C24" s="28"/>
      <c r="D24" s="26" t="s">
        <v>21</v>
      </c>
      <c r="E24" s="28"/>
      <c r="F24" s="25"/>
      <c r="G24" s="29"/>
      <c r="H24" s="30"/>
      <c r="I24" s="32"/>
      <c r="J24" s="9"/>
    </row>
    <row r="25" spans="1:10" ht="47.25" outlineLevel="1">
      <c r="A25" s="34" t="s">
        <v>13</v>
      </c>
      <c r="B25" s="19" t="s">
        <v>86</v>
      </c>
      <c r="C25" s="19" t="s">
        <v>87</v>
      </c>
      <c r="D25" s="75" t="s">
        <v>88</v>
      </c>
      <c r="E25" s="19" t="s">
        <v>17</v>
      </c>
      <c r="F25" s="20">
        <v>50</v>
      </c>
      <c r="G25" s="21">
        <v>4.67</v>
      </c>
      <c r="H25" s="16">
        <f>G25*(1+H60)</f>
        <v>5.8015409999999994</v>
      </c>
      <c r="I25" s="33">
        <f>F25*H25</f>
        <v>290.07704999999999</v>
      </c>
      <c r="J25" s="9"/>
    </row>
    <row r="26" spans="1:10" ht="47.25" outlineLevel="1">
      <c r="A26" s="34" t="s">
        <v>79</v>
      </c>
      <c r="B26" s="19" t="s">
        <v>69</v>
      </c>
      <c r="C26" s="19" t="s">
        <v>70</v>
      </c>
      <c r="D26" s="19" t="s">
        <v>71</v>
      </c>
      <c r="E26" s="19" t="s">
        <v>17</v>
      </c>
      <c r="F26" s="20">
        <v>50</v>
      </c>
      <c r="G26" s="21">
        <v>2.25</v>
      </c>
      <c r="H26" s="16">
        <f>G26*(1+H60)</f>
        <v>2.795175</v>
      </c>
      <c r="I26" s="33">
        <f>F26*H26</f>
        <v>139.75874999999999</v>
      </c>
      <c r="J26" s="9"/>
    </row>
    <row r="27" spans="1:10" ht="31.5" outlineLevel="1">
      <c r="A27" s="34" t="s">
        <v>81</v>
      </c>
      <c r="B27" s="57">
        <v>84665</v>
      </c>
      <c r="C27" s="57" t="s">
        <v>53</v>
      </c>
      <c r="D27" s="77" t="s">
        <v>20</v>
      </c>
      <c r="E27" s="57" t="s">
        <v>17</v>
      </c>
      <c r="F27" s="18">
        <v>50</v>
      </c>
      <c r="G27" s="15">
        <v>18.45</v>
      </c>
      <c r="H27" s="16">
        <f>G27*(1+H60)</f>
        <v>22.920434999999998</v>
      </c>
      <c r="I27" s="33">
        <f>F27*H27</f>
        <v>1146.0217499999999</v>
      </c>
      <c r="J27" s="9"/>
    </row>
    <row r="28" spans="1:10" ht="15.75" outlineLevel="1">
      <c r="A28" s="56"/>
      <c r="B28" s="57"/>
      <c r="C28" s="57"/>
      <c r="D28" s="77"/>
      <c r="E28" s="57"/>
      <c r="F28" s="18"/>
      <c r="G28" s="15"/>
      <c r="H28" s="16"/>
      <c r="I28" s="33"/>
      <c r="J28" s="9"/>
    </row>
    <row r="29" spans="1:10" ht="15.75" outlineLevel="1">
      <c r="A29" s="72">
        <v>4</v>
      </c>
      <c r="B29" s="28"/>
      <c r="C29" s="28"/>
      <c r="D29" s="26" t="s">
        <v>22</v>
      </c>
      <c r="E29" s="28"/>
      <c r="F29" s="25"/>
      <c r="G29" s="29"/>
      <c r="H29" s="30"/>
      <c r="I29" s="32"/>
      <c r="J29" s="9"/>
    </row>
    <row r="30" spans="1:10" ht="47.25" outlineLevel="1">
      <c r="A30" s="34" t="s">
        <v>14</v>
      </c>
      <c r="B30" s="19" t="s">
        <v>86</v>
      </c>
      <c r="C30" s="19" t="s">
        <v>87</v>
      </c>
      <c r="D30" s="75" t="s">
        <v>88</v>
      </c>
      <c r="E30" s="19" t="s">
        <v>17</v>
      </c>
      <c r="F30" s="20">
        <v>50</v>
      </c>
      <c r="G30" s="21">
        <v>4.67</v>
      </c>
      <c r="H30" s="16">
        <f>G30*(1+H60)</f>
        <v>5.8015409999999994</v>
      </c>
      <c r="I30" s="33">
        <f>F30*H30</f>
        <v>290.07704999999999</v>
      </c>
      <c r="J30" s="9"/>
    </row>
    <row r="31" spans="1:10" ht="47.25" outlineLevel="1">
      <c r="A31" s="34" t="s">
        <v>28</v>
      </c>
      <c r="B31" s="19" t="s">
        <v>69</v>
      </c>
      <c r="C31" s="19" t="s">
        <v>70</v>
      </c>
      <c r="D31" s="19" t="s">
        <v>71</v>
      </c>
      <c r="E31" s="19" t="s">
        <v>17</v>
      </c>
      <c r="F31" s="20">
        <v>1660</v>
      </c>
      <c r="G31" s="21">
        <v>2.25</v>
      </c>
      <c r="H31" s="22">
        <f>G31*(1+$H$60)</f>
        <v>2.795175</v>
      </c>
      <c r="I31" s="35">
        <f>F31*H31</f>
        <v>4639.9904999999999</v>
      </c>
      <c r="J31" s="9"/>
    </row>
    <row r="32" spans="1:10" ht="31.5" outlineLevel="1">
      <c r="A32" s="34" t="s">
        <v>29</v>
      </c>
      <c r="B32" s="19">
        <v>96130</v>
      </c>
      <c r="C32" s="57" t="s">
        <v>53</v>
      </c>
      <c r="D32" s="77" t="s">
        <v>32</v>
      </c>
      <c r="E32" s="19" t="s">
        <v>17</v>
      </c>
      <c r="F32" s="20">
        <v>190</v>
      </c>
      <c r="G32" s="21">
        <v>14.1</v>
      </c>
      <c r="H32" s="22">
        <f>G32*(1+$H$60)</f>
        <v>17.51643</v>
      </c>
      <c r="I32" s="35">
        <f>F32*H32</f>
        <v>3328.1217000000001</v>
      </c>
      <c r="J32" s="9"/>
    </row>
    <row r="33" spans="1:10" ht="47.25" outlineLevel="1">
      <c r="A33" s="34" t="s">
        <v>30</v>
      </c>
      <c r="B33" s="57" t="s">
        <v>24</v>
      </c>
      <c r="C33" s="57" t="s">
        <v>25</v>
      </c>
      <c r="D33" s="77" t="s">
        <v>23</v>
      </c>
      <c r="E33" s="57" t="s">
        <v>17</v>
      </c>
      <c r="F33" s="18">
        <v>160</v>
      </c>
      <c r="G33" s="15">
        <v>25.36</v>
      </c>
      <c r="H33" s="22">
        <f>G33*(1+$H$60)</f>
        <v>31.504727999999997</v>
      </c>
      <c r="I33" s="35">
        <f t="shared" ref="I33:I35" si="0">F33*H33</f>
        <v>5040.7564799999991</v>
      </c>
      <c r="J33" s="9"/>
    </row>
    <row r="34" spans="1:10" ht="31.5" outlineLevel="1">
      <c r="A34" s="34" t="s">
        <v>78</v>
      </c>
      <c r="B34" s="57" t="s">
        <v>16</v>
      </c>
      <c r="C34" s="57" t="s">
        <v>53</v>
      </c>
      <c r="D34" s="74" t="s">
        <v>27</v>
      </c>
      <c r="E34" s="57" t="s">
        <v>17</v>
      </c>
      <c r="F34" s="18">
        <v>1660</v>
      </c>
      <c r="G34" s="15">
        <v>8.49</v>
      </c>
      <c r="H34" s="22">
        <f>G34*(1+$H$60)</f>
        <v>10.547127</v>
      </c>
      <c r="I34" s="35">
        <f t="shared" si="0"/>
        <v>17508.230820000001</v>
      </c>
      <c r="J34" s="9"/>
    </row>
    <row r="35" spans="1:10" ht="33" customHeight="1" outlineLevel="1">
      <c r="A35" s="34" t="s">
        <v>82</v>
      </c>
      <c r="B35" s="57" t="s">
        <v>18</v>
      </c>
      <c r="C35" s="57" t="s">
        <v>53</v>
      </c>
      <c r="D35" s="76" t="s">
        <v>26</v>
      </c>
      <c r="E35" s="57" t="s">
        <v>17</v>
      </c>
      <c r="F35" s="18">
        <v>1660</v>
      </c>
      <c r="G35" s="15">
        <v>22.58</v>
      </c>
      <c r="H35" s="22">
        <f>G35*(1+$H$60)</f>
        <v>28.051133999999998</v>
      </c>
      <c r="I35" s="35">
        <f t="shared" si="0"/>
        <v>46564.882439999994</v>
      </c>
      <c r="J35" s="9"/>
    </row>
    <row r="36" spans="1:10" ht="15.75" outlineLevel="1">
      <c r="A36" s="34"/>
      <c r="B36" s="57"/>
      <c r="C36" s="57"/>
      <c r="D36" s="74"/>
      <c r="E36" s="57"/>
      <c r="F36" s="18"/>
      <c r="G36" s="15"/>
      <c r="H36" s="22"/>
      <c r="I36" s="35"/>
      <c r="J36" s="9"/>
    </row>
    <row r="37" spans="1:10" ht="15.75" outlineLevel="1">
      <c r="A37" s="54">
        <v>5</v>
      </c>
      <c r="B37" s="55"/>
      <c r="C37" s="55"/>
      <c r="D37" s="73" t="s">
        <v>36</v>
      </c>
      <c r="E37" s="28"/>
      <c r="F37" s="25"/>
      <c r="G37" s="29"/>
      <c r="H37" s="30"/>
      <c r="I37" s="32"/>
      <c r="J37" s="9"/>
    </row>
    <row r="38" spans="1:10" ht="34.5" customHeight="1" outlineLevel="1">
      <c r="A38" s="34" t="s">
        <v>39</v>
      </c>
      <c r="B38" s="19" t="s">
        <v>86</v>
      </c>
      <c r="C38" s="19" t="s">
        <v>87</v>
      </c>
      <c r="D38" s="75" t="s">
        <v>88</v>
      </c>
      <c r="E38" s="19" t="s">
        <v>92</v>
      </c>
      <c r="F38" s="20">
        <v>200</v>
      </c>
      <c r="G38" s="21">
        <v>4.67</v>
      </c>
      <c r="H38" s="22">
        <f>G38*(1+H60)</f>
        <v>5.8015409999999994</v>
      </c>
      <c r="I38" s="35">
        <f>F38*H38</f>
        <v>1160.3081999999999</v>
      </c>
      <c r="J38" s="9"/>
    </row>
    <row r="39" spans="1:10" ht="47.25" outlineLevel="1">
      <c r="A39" s="34" t="s">
        <v>43</v>
      </c>
      <c r="B39" s="19" t="s">
        <v>69</v>
      </c>
      <c r="C39" s="19" t="s">
        <v>70</v>
      </c>
      <c r="D39" s="19" t="s">
        <v>71</v>
      </c>
      <c r="E39" s="19" t="s">
        <v>17</v>
      </c>
      <c r="F39" s="20">
        <v>200</v>
      </c>
      <c r="G39" s="21">
        <v>2.25</v>
      </c>
      <c r="H39" s="22">
        <f>G39*(1+$H$60)</f>
        <v>2.795175</v>
      </c>
      <c r="I39" s="35">
        <f>F39*H39</f>
        <v>559.03499999999997</v>
      </c>
      <c r="J39" s="9"/>
    </row>
    <row r="40" spans="1:10" ht="34.5" customHeight="1" outlineLevel="1">
      <c r="A40" s="34" t="s">
        <v>77</v>
      </c>
      <c r="B40" s="57">
        <v>96130</v>
      </c>
      <c r="C40" s="57" t="s">
        <v>53</v>
      </c>
      <c r="D40" s="77" t="s">
        <v>32</v>
      </c>
      <c r="E40" s="57" t="s">
        <v>17</v>
      </c>
      <c r="F40" s="18">
        <v>200</v>
      </c>
      <c r="G40" s="15">
        <v>14.1</v>
      </c>
      <c r="H40" s="22">
        <f>G40*(1+$H$60)</f>
        <v>17.51643</v>
      </c>
      <c r="I40" s="35">
        <f>F40*H40</f>
        <v>3503.2860000000001</v>
      </c>
      <c r="J40" s="9"/>
    </row>
    <row r="41" spans="1:10" ht="34.5" customHeight="1" outlineLevel="1">
      <c r="A41" s="34" t="s">
        <v>89</v>
      </c>
      <c r="B41" s="57">
        <v>88489</v>
      </c>
      <c r="C41" s="57" t="s">
        <v>53</v>
      </c>
      <c r="D41" s="77" t="s">
        <v>34</v>
      </c>
      <c r="E41" s="57" t="s">
        <v>17</v>
      </c>
      <c r="F41" s="18">
        <v>200</v>
      </c>
      <c r="G41" s="15">
        <v>9.75</v>
      </c>
      <c r="H41" s="22">
        <f>G41*(1+$H$60)</f>
        <v>12.112425</v>
      </c>
      <c r="I41" s="35">
        <f>F41*H41</f>
        <v>2422.4850000000001</v>
      </c>
      <c r="J41" s="9"/>
    </row>
    <row r="42" spans="1:10" ht="15.75" customHeight="1" outlineLevel="1">
      <c r="A42" s="34"/>
      <c r="B42" s="57"/>
      <c r="C42" s="57"/>
      <c r="D42" s="77"/>
      <c r="E42" s="57"/>
      <c r="F42" s="18"/>
      <c r="G42" s="15"/>
      <c r="H42" s="22"/>
      <c r="I42" s="35"/>
      <c r="J42" s="9"/>
    </row>
    <row r="43" spans="1:10" ht="17.25" customHeight="1" outlineLevel="1">
      <c r="A43" s="54">
        <v>6</v>
      </c>
      <c r="B43" s="55"/>
      <c r="C43" s="55"/>
      <c r="D43" s="26" t="s">
        <v>37</v>
      </c>
      <c r="E43" s="28"/>
      <c r="F43" s="25"/>
      <c r="G43" s="29"/>
      <c r="H43" s="30"/>
      <c r="I43" s="32"/>
      <c r="J43" s="9"/>
    </row>
    <row r="44" spans="1:10" ht="30.75" customHeight="1" outlineLevel="1">
      <c r="A44" s="34" t="s">
        <v>40</v>
      </c>
      <c r="B44" s="19" t="s">
        <v>86</v>
      </c>
      <c r="C44" s="19" t="s">
        <v>87</v>
      </c>
      <c r="D44" s="75" t="s">
        <v>88</v>
      </c>
      <c r="E44" s="19"/>
      <c r="F44" s="20">
        <v>286</v>
      </c>
      <c r="G44" s="21">
        <v>4.67</v>
      </c>
      <c r="H44" s="22">
        <f>G44*(1+H60)</f>
        <v>5.8015409999999994</v>
      </c>
      <c r="I44" s="35">
        <f>F44*H44</f>
        <v>1659.2407259999998</v>
      </c>
      <c r="J44" s="9"/>
    </row>
    <row r="45" spans="1:10" ht="41.25" customHeight="1" outlineLevel="1">
      <c r="A45" s="34" t="s">
        <v>41</v>
      </c>
      <c r="B45" s="19" t="s">
        <v>69</v>
      </c>
      <c r="C45" s="19" t="s">
        <v>70</v>
      </c>
      <c r="D45" s="19" t="s">
        <v>71</v>
      </c>
      <c r="E45" s="19" t="s">
        <v>17</v>
      </c>
      <c r="F45" s="20">
        <v>286</v>
      </c>
      <c r="G45" s="21">
        <v>2.25</v>
      </c>
      <c r="H45" s="22">
        <f>G45*(1+$H$60)</f>
        <v>2.795175</v>
      </c>
      <c r="I45" s="35">
        <f>F45*H45</f>
        <v>799.42004999999995</v>
      </c>
      <c r="J45" s="9"/>
    </row>
    <row r="46" spans="1:10" ht="49.5" customHeight="1" outlineLevel="1">
      <c r="A46" s="34" t="s">
        <v>76</v>
      </c>
      <c r="B46" s="19">
        <v>96131</v>
      </c>
      <c r="C46" s="19" t="s">
        <v>53</v>
      </c>
      <c r="D46" s="75" t="s">
        <v>33</v>
      </c>
      <c r="E46" s="19" t="s">
        <v>17</v>
      </c>
      <c r="F46" s="20">
        <v>286</v>
      </c>
      <c r="G46" s="21">
        <v>18.16</v>
      </c>
      <c r="H46" s="22">
        <f>G46*(1+$H$60)</f>
        <v>22.560168000000001</v>
      </c>
      <c r="I46" s="35">
        <f>F46*H46</f>
        <v>6452.2080480000004</v>
      </c>
      <c r="J46" s="9"/>
    </row>
    <row r="47" spans="1:10" ht="31.5" outlineLevel="1">
      <c r="A47" s="34" t="s">
        <v>90</v>
      </c>
      <c r="B47" s="19">
        <v>88489</v>
      </c>
      <c r="C47" s="19" t="s">
        <v>53</v>
      </c>
      <c r="D47" s="75" t="s">
        <v>34</v>
      </c>
      <c r="E47" s="19" t="s">
        <v>17</v>
      </c>
      <c r="F47" s="20">
        <v>286</v>
      </c>
      <c r="G47" s="21">
        <v>9.75</v>
      </c>
      <c r="H47" s="22">
        <f>G47*(1+$H$60)</f>
        <v>12.112425</v>
      </c>
      <c r="I47" s="35">
        <f>F47*H47</f>
        <v>3464.15355</v>
      </c>
      <c r="J47" s="9"/>
    </row>
    <row r="48" spans="1:10" ht="15.75" outlineLevel="1">
      <c r="A48" s="34"/>
      <c r="B48" s="57"/>
      <c r="C48" s="57"/>
      <c r="D48" s="77"/>
      <c r="E48" s="57"/>
      <c r="F48" s="18"/>
      <c r="G48" s="15"/>
      <c r="H48" s="22"/>
      <c r="I48" s="35"/>
      <c r="J48" s="9"/>
    </row>
    <row r="49" spans="1:10" ht="15.75" outlineLevel="1">
      <c r="A49" s="54">
        <v>7</v>
      </c>
      <c r="B49" s="55"/>
      <c r="C49" s="55"/>
      <c r="D49" s="26" t="s">
        <v>38</v>
      </c>
      <c r="E49" s="28"/>
      <c r="F49" s="25"/>
      <c r="G49" s="29"/>
      <c r="H49" s="30"/>
      <c r="I49" s="32"/>
      <c r="J49" s="9"/>
    </row>
    <row r="50" spans="1:10" ht="47.25" outlineLevel="1">
      <c r="A50" s="34" t="s">
        <v>42</v>
      </c>
      <c r="B50" s="19" t="s">
        <v>86</v>
      </c>
      <c r="C50" s="19" t="s">
        <v>87</v>
      </c>
      <c r="D50" s="75" t="s">
        <v>88</v>
      </c>
      <c r="E50" s="19"/>
      <c r="F50" s="20">
        <v>215</v>
      </c>
      <c r="G50" s="21">
        <v>4.67</v>
      </c>
      <c r="H50" s="22">
        <f>G50*(1+H60)</f>
        <v>5.8015409999999994</v>
      </c>
      <c r="I50" s="35">
        <f>F50*H50</f>
        <v>1247.3313149999999</v>
      </c>
      <c r="J50" s="9"/>
    </row>
    <row r="51" spans="1:10" ht="47.25" outlineLevel="1">
      <c r="A51" s="34" t="s">
        <v>75</v>
      </c>
      <c r="B51" s="19" t="s">
        <v>72</v>
      </c>
      <c r="C51" s="19" t="s">
        <v>73</v>
      </c>
      <c r="D51" s="19" t="s">
        <v>74</v>
      </c>
      <c r="E51" s="19" t="s">
        <v>17</v>
      </c>
      <c r="F51" s="20">
        <v>215</v>
      </c>
      <c r="G51" s="21">
        <v>2.52</v>
      </c>
      <c r="H51" s="22">
        <f>G51*(1+$H$60)</f>
        <v>3.1305959999999997</v>
      </c>
      <c r="I51" s="35">
        <f>F51*H51</f>
        <v>673.07813999999996</v>
      </c>
      <c r="J51" s="9"/>
    </row>
    <row r="52" spans="1:10" ht="31.5" outlineLevel="1">
      <c r="A52" s="34" t="s">
        <v>91</v>
      </c>
      <c r="B52" s="57">
        <v>88488</v>
      </c>
      <c r="C52" s="57" t="s">
        <v>53</v>
      </c>
      <c r="D52" s="77" t="s">
        <v>35</v>
      </c>
      <c r="E52" s="57" t="s">
        <v>17</v>
      </c>
      <c r="F52" s="18">
        <v>215</v>
      </c>
      <c r="G52" s="15">
        <v>11.13</v>
      </c>
      <c r="H52" s="22">
        <f>G52*(1+$H$60)</f>
        <v>13.826799000000001</v>
      </c>
      <c r="I52" s="35">
        <f>F52*H52</f>
        <v>2972.7617850000001</v>
      </c>
      <c r="J52" s="9"/>
    </row>
    <row r="53" spans="1:10" ht="15.75" outlineLevel="1">
      <c r="A53" s="34"/>
      <c r="B53" s="57"/>
      <c r="C53" s="57"/>
      <c r="D53" s="77"/>
      <c r="E53" s="57"/>
      <c r="F53" s="18"/>
      <c r="G53" s="15"/>
      <c r="H53" s="22"/>
      <c r="I53" s="35"/>
      <c r="J53" s="9"/>
    </row>
    <row r="54" spans="1:10" ht="15.75" outlineLevel="1">
      <c r="A54" s="36">
        <v>8</v>
      </c>
      <c r="B54" s="37"/>
      <c r="C54" s="37"/>
      <c r="D54" s="43" t="s">
        <v>47</v>
      </c>
      <c r="E54" s="37"/>
      <c r="F54" s="40"/>
      <c r="G54" s="41"/>
      <c r="H54" s="42"/>
      <c r="I54" s="46"/>
      <c r="J54" s="9"/>
    </row>
    <row r="55" spans="1:10" ht="56.25" customHeight="1" outlineLevel="1">
      <c r="A55" s="34" t="s">
        <v>48</v>
      </c>
      <c r="B55" s="57" t="s">
        <v>51</v>
      </c>
      <c r="C55" s="57" t="s">
        <v>54</v>
      </c>
      <c r="D55" s="77" t="s">
        <v>52</v>
      </c>
      <c r="E55" s="57" t="s">
        <v>17</v>
      </c>
      <c r="F55" s="18">
        <v>6.94</v>
      </c>
      <c r="G55" s="15">
        <v>593.79999999999995</v>
      </c>
      <c r="H55" s="22">
        <f>G55*(1+$H$60)</f>
        <v>737.67773999999997</v>
      </c>
      <c r="I55" s="35">
        <f>F55*H55</f>
        <v>5119.4835155999999</v>
      </c>
      <c r="J55" s="9"/>
    </row>
    <row r="56" spans="1:10" ht="36.75" customHeight="1" outlineLevel="1">
      <c r="A56" s="34" t="s">
        <v>49</v>
      </c>
      <c r="B56" s="57">
        <v>72119</v>
      </c>
      <c r="C56" s="57" t="s">
        <v>53</v>
      </c>
      <c r="D56" s="77" t="s">
        <v>55</v>
      </c>
      <c r="E56" s="57" t="s">
        <v>17</v>
      </c>
      <c r="F56" s="18">
        <v>11.25</v>
      </c>
      <c r="G56" s="15">
        <v>146.91</v>
      </c>
      <c r="H56" s="22">
        <f t="shared" ref="H56:H57" si="1">G56*(1+$H$60)</f>
        <v>182.506293</v>
      </c>
      <c r="I56" s="35">
        <f>F56*H56</f>
        <v>2053.1957962500001</v>
      </c>
      <c r="J56" s="9"/>
    </row>
    <row r="57" spans="1:10" ht="47.25" customHeight="1" outlineLevel="1">
      <c r="A57" s="34" t="s">
        <v>50</v>
      </c>
      <c r="B57" s="57">
        <v>96116</v>
      </c>
      <c r="C57" s="57" t="s">
        <v>53</v>
      </c>
      <c r="D57" s="77" t="s">
        <v>56</v>
      </c>
      <c r="E57" s="57" t="s">
        <v>17</v>
      </c>
      <c r="F57" s="18">
        <v>32</v>
      </c>
      <c r="G57" s="15">
        <v>33.659999999999997</v>
      </c>
      <c r="H57" s="22">
        <f t="shared" si="1"/>
        <v>41.815817999999993</v>
      </c>
      <c r="I57" s="35">
        <f>F57*H57</f>
        <v>1338.1061759999998</v>
      </c>
      <c r="J57" s="9"/>
    </row>
    <row r="58" spans="1:10" ht="15.75" outlineLevel="1">
      <c r="A58" s="34"/>
      <c r="B58" s="57"/>
      <c r="C58" s="57"/>
      <c r="D58" s="17"/>
      <c r="E58" s="57"/>
      <c r="F58" s="18"/>
      <c r="G58" s="15"/>
      <c r="H58" s="22"/>
      <c r="I58" s="35"/>
      <c r="J58" s="9"/>
    </row>
    <row r="59" spans="1:10" s="7" customFormat="1" ht="41.25" customHeight="1" outlineLevel="1">
      <c r="A59" s="121"/>
      <c r="B59" s="122"/>
      <c r="C59" s="122"/>
      <c r="D59" s="122"/>
      <c r="E59" s="123"/>
      <c r="F59" s="136" t="s">
        <v>15</v>
      </c>
      <c r="G59" s="137"/>
      <c r="H59" s="134">
        <f>SUM(I14:I57)</f>
        <v>162133.82710184992</v>
      </c>
      <c r="I59" s="135"/>
    </row>
    <row r="60" spans="1:10" ht="12.75" customHeight="1" outlineLevel="1">
      <c r="A60" s="124"/>
      <c r="B60" s="125"/>
      <c r="C60" s="125"/>
      <c r="D60" s="125"/>
      <c r="E60" s="126"/>
      <c r="F60" s="117" t="s">
        <v>12</v>
      </c>
      <c r="G60" s="118"/>
      <c r="H60" s="130">
        <v>0.24229999999999999</v>
      </c>
      <c r="I60" s="131"/>
      <c r="J60" s="9"/>
    </row>
    <row r="61" spans="1:10" ht="15.75" customHeight="1" thickBot="1">
      <c r="A61" s="127"/>
      <c r="B61" s="128"/>
      <c r="C61" s="128"/>
      <c r="D61" s="128"/>
      <c r="E61" s="129"/>
      <c r="F61" s="119"/>
      <c r="G61" s="120"/>
      <c r="H61" s="132"/>
      <c r="I61" s="133"/>
      <c r="J61" s="9"/>
    </row>
    <row r="62" spans="1:10" outlineLevel="1">
      <c r="A62" s="59"/>
      <c r="B62" s="59"/>
      <c r="C62" s="60"/>
      <c r="D62" s="61"/>
      <c r="E62" s="62"/>
      <c r="F62" s="63"/>
      <c r="G62" s="64"/>
      <c r="H62" s="65"/>
      <c r="I62" s="66"/>
      <c r="J62" s="9"/>
    </row>
    <row r="63" spans="1:10" s="7" customFormat="1" outlineLevel="1">
      <c r="A63" s="59"/>
      <c r="B63" s="59"/>
      <c r="C63" s="60"/>
      <c r="D63" s="61"/>
      <c r="E63" s="62"/>
      <c r="F63" s="63"/>
      <c r="G63" s="64"/>
      <c r="H63" s="65"/>
      <c r="I63" s="67"/>
      <c r="J63" s="13"/>
    </row>
    <row r="64" spans="1:10" ht="12.75" customHeight="1" outlineLevel="1">
      <c r="A64" s="59"/>
      <c r="B64" s="59"/>
      <c r="C64" s="59"/>
      <c r="D64" s="68"/>
      <c r="E64" s="69"/>
      <c r="F64" s="70"/>
      <c r="G64" s="67"/>
      <c r="H64" s="71"/>
      <c r="I64" s="71"/>
      <c r="J64" s="9"/>
    </row>
    <row r="65" spans="1:10">
      <c r="A65" s="59"/>
      <c r="B65" s="59"/>
      <c r="C65" s="59"/>
      <c r="D65" s="68"/>
      <c r="E65" s="69"/>
      <c r="F65" s="70"/>
      <c r="G65" s="67"/>
      <c r="H65" s="71"/>
      <c r="I65" s="71"/>
      <c r="J65" s="9"/>
    </row>
    <row r="66" spans="1:10">
      <c r="A66" s="59"/>
      <c r="B66" s="59"/>
      <c r="C66" s="59"/>
      <c r="D66" s="68"/>
      <c r="E66" s="69"/>
      <c r="F66" s="70"/>
      <c r="G66" s="67"/>
      <c r="H66" s="71"/>
      <c r="I66" s="71"/>
      <c r="J66" s="9"/>
    </row>
    <row r="67" spans="1:10" outlineLevel="1">
      <c r="A67" s="59"/>
      <c r="B67" s="59"/>
      <c r="C67" s="59"/>
      <c r="D67" s="68"/>
      <c r="E67" s="69"/>
      <c r="F67" s="70"/>
      <c r="G67" s="67"/>
      <c r="H67" s="71"/>
      <c r="I67" s="71"/>
      <c r="J67" s="9"/>
    </row>
    <row r="68" spans="1:10" outlineLevel="1">
      <c r="A68" s="59"/>
      <c r="B68" s="59"/>
      <c r="C68" s="59"/>
      <c r="D68" s="68"/>
      <c r="E68" s="69"/>
      <c r="F68" s="70"/>
      <c r="G68" s="67"/>
      <c r="H68" s="71"/>
      <c r="I68" s="71"/>
      <c r="J68" s="9"/>
    </row>
    <row r="69" spans="1:10" outlineLevel="1">
      <c r="A69" s="59"/>
      <c r="B69" s="59"/>
      <c r="C69" s="59"/>
      <c r="D69" s="68"/>
      <c r="E69" s="69"/>
      <c r="F69" s="70"/>
      <c r="G69" s="67"/>
      <c r="H69" s="71"/>
      <c r="I69" s="71"/>
      <c r="J69" s="9"/>
    </row>
    <row r="70" spans="1:10" outlineLevel="1">
      <c r="A70" s="59"/>
      <c r="B70" s="59"/>
      <c r="C70" s="59"/>
      <c r="D70" s="68"/>
      <c r="E70" s="69"/>
      <c r="F70" s="70"/>
      <c r="G70" s="67"/>
      <c r="H70" s="71"/>
      <c r="I70" s="71"/>
      <c r="J70" s="9"/>
    </row>
    <row r="71" spans="1:10" outlineLevel="1">
      <c r="A71" s="59"/>
      <c r="B71" s="59"/>
      <c r="C71" s="59"/>
      <c r="D71" s="68"/>
      <c r="E71" s="69"/>
      <c r="F71" s="70"/>
      <c r="G71" s="67"/>
      <c r="H71" s="71"/>
      <c r="I71" s="71"/>
      <c r="J71" s="9"/>
    </row>
    <row r="72" spans="1:10" outlineLevel="1">
      <c r="A72" s="59"/>
      <c r="B72" s="59"/>
      <c r="C72" s="59"/>
      <c r="D72" s="68"/>
      <c r="E72" s="69"/>
      <c r="F72" s="70"/>
      <c r="G72" s="67"/>
      <c r="H72" s="71"/>
      <c r="I72" s="71"/>
      <c r="J72" s="9"/>
    </row>
    <row r="73" spans="1:10" outlineLevel="1">
      <c r="A73" s="59"/>
      <c r="B73" s="59"/>
      <c r="C73" s="59"/>
      <c r="D73" s="68"/>
      <c r="E73" s="69"/>
      <c r="F73" s="70"/>
      <c r="G73" s="67"/>
      <c r="H73" s="71"/>
      <c r="I73" s="71"/>
      <c r="J73" s="9"/>
    </row>
    <row r="74" spans="1:10" ht="12.75" customHeight="1" outlineLevel="1">
      <c r="A74" s="59"/>
      <c r="B74" s="59"/>
      <c r="C74" s="59"/>
      <c r="D74" s="68"/>
      <c r="E74" s="69"/>
      <c r="F74" s="70"/>
      <c r="G74" s="67"/>
      <c r="H74" s="71"/>
      <c r="I74" s="71"/>
      <c r="J74" s="9"/>
    </row>
    <row r="75" spans="1:10">
      <c r="A75" s="59"/>
      <c r="B75" s="59"/>
      <c r="C75" s="59"/>
      <c r="D75" s="68"/>
      <c r="E75" s="69"/>
      <c r="F75" s="70"/>
      <c r="G75" s="67"/>
      <c r="H75" s="71"/>
      <c r="I75" s="71"/>
      <c r="J75" s="9"/>
    </row>
    <row r="76" spans="1:10">
      <c r="A76" s="59"/>
      <c r="B76" s="59"/>
      <c r="C76" s="59"/>
      <c r="D76" s="68"/>
      <c r="E76" s="69"/>
      <c r="F76" s="70"/>
      <c r="G76" s="67"/>
      <c r="H76" s="71"/>
      <c r="I76" s="71"/>
      <c r="J76" s="9"/>
    </row>
    <row r="77" spans="1:10" outlineLevel="1">
      <c r="A77" s="59"/>
      <c r="B77" s="59"/>
      <c r="C77" s="59"/>
      <c r="D77" s="68"/>
      <c r="E77" s="69"/>
      <c r="F77" s="70"/>
      <c r="G77" s="67"/>
      <c r="H77" s="71"/>
      <c r="I77" s="71"/>
      <c r="J77" s="9"/>
    </row>
    <row r="78" spans="1:10" outlineLevel="1">
      <c r="A78" s="59"/>
      <c r="B78" s="59"/>
      <c r="C78" s="59"/>
      <c r="D78" s="68"/>
      <c r="E78" s="69"/>
      <c r="F78" s="70"/>
      <c r="G78" s="67"/>
      <c r="H78" s="71"/>
      <c r="I78" s="71"/>
      <c r="J78" s="9"/>
    </row>
    <row r="79" spans="1:10" outlineLevel="1">
      <c r="A79" s="59"/>
      <c r="B79" s="59"/>
      <c r="C79" s="59"/>
      <c r="D79" s="68"/>
      <c r="E79" s="69"/>
      <c r="F79" s="70"/>
      <c r="G79" s="67"/>
      <c r="H79" s="71"/>
      <c r="I79" s="71"/>
      <c r="J79" s="9"/>
    </row>
    <row r="80" spans="1:10" ht="12.75" customHeight="1" outlineLevel="1">
      <c r="A80" s="59"/>
      <c r="B80" s="59"/>
      <c r="C80" s="59"/>
      <c r="D80" s="68"/>
      <c r="E80" s="69"/>
      <c r="F80" s="70"/>
      <c r="G80" s="67"/>
      <c r="H80" s="71"/>
      <c r="I80" s="71"/>
      <c r="J80" s="9"/>
    </row>
    <row r="81" spans="1:10" outlineLevel="1">
      <c r="A81" s="59"/>
      <c r="B81" s="59"/>
      <c r="C81" s="59"/>
      <c r="D81" s="68"/>
      <c r="E81" s="69"/>
      <c r="F81" s="70"/>
      <c r="G81" s="67"/>
      <c r="H81" s="71"/>
      <c r="I81" s="71"/>
      <c r="J81" s="9"/>
    </row>
    <row r="82" spans="1:10" outlineLevel="1">
      <c r="A82" s="59"/>
      <c r="B82" s="59"/>
      <c r="C82" s="59"/>
      <c r="D82" s="68"/>
      <c r="E82" s="69"/>
      <c r="F82" s="70"/>
      <c r="G82" s="67"/>
      <c r="H82" s="71"/>
      <c r="I82" s="71"/>
      <c r="J82" s="9"/>
    </row>
    <row r="83" spans="1:10" s="12" customFormat="1" ht="26.25" customHeight="1" outlineLevel="1">
      <c r="A83" s="59"/>
      <c r="B83" s="59"/>
      <c r="C83" s="59"/>
      <c r="D83" s="68"/>
      <c r="E83" s="69"/>
      <c r="F83" s="70"/>
      <c r="G83" s="67"/>
      <c r="H83" s="71"/>
      <c r="I83" s="71"/>
      <c r="J83" s="11"/>
    </row>
    <row r="84" spans="1:10" outlineLevel="1">
      <c r="A84" s="59"/>
      <c r="B84" s="59"/>
      <c r="C84" s="59"/>
      <c r="D84" s="68"/>
      <c r="E84" s="69"/>
      <c r="F84" s="70"/>
      <c r="G84" s="67"/>
      <c r="H84" s="71"/>
      <c r="I84" s="71"/>
      <c r="J84" s="9"/>
    </row>
    <row r="85" spans="1:10" outlineLevel="1">
      <c r="A85" s="59"/>
      <c r="B85" s="59"/>
      <c r="C85" s="59"/>
      <c r="D85" s="68"/>
      <c r="E85" s="69"/>
      <c r="F85" s="70"/>
      <c r="G85" s="67"/>
      <c r="H85" s="71"/>
      <c r="I85" s="71"/>
      <c r="J85" s="9"/>
    </row>
    <row r="86" spans="1:10" outlineLevel="1">
      <c r="A86" s="59"/>
      <c r="B86" s="59"/>
      <c r="C86" s="59"/>
      <c r="D86" s="68"/>
      <c r="E86" s="69"/>
      <c r="F86" s="70"/>
      <c r="G86" s="67"/>
      <c r="H86" s="71"/>
      <c r="I86" s="71"/>
      <c r="J86" s="9"/>
    </row>
    <row r="87" spans="1:10" s="7" customFormat="1" ht="20.100000000000001" customHeight="1" outlineLevel="1">
      <c r="A87" s="59"/>
      <c r="B87" s="59"/>
      <c r="C87" s="59"/>
      <c r="D87" s="68"/>
      <c r="E87" s="69"/>
      <c r="F87" s="70"/>
      <c r="G87" s="67"/>
      <c r="H87" s="71"/>
      <c r="I87" s="71"/>
    </row>
    <row r="88" spans="1:10" s="7" customFormat="1" ht="20.100000000000001" customHeight="1" outlineLevel="1">
      <c r="A88" s="59"/>
      <c r="B88" s="59"/>
      <c r="C88" s="59"/>
      <c r="D88" s="68"/>
      <c r="E88" s="69"/>
      <c r="F88" s="70"/>
      <c r="G88" s="67"/>
      <c r="H88" s="71"/>
      <c r="I88" s="71"/>
    </row>
    <row r="89" spans="1:10" ht="12.75" customHeight="1" outlineLevel="1">
      <c r="A89" s="59"/>
      <c r="B89" s="59"/>
      <c r="C89" s="59"/>
      <c r="D89" s="68"/>
      <c r="E89" s="69"/>
      <c r="F89" s="70"/>
      <c r="G89" s="67"/>
      <c r="H89" s="71"/>
      <c r="I89" s="71"/>
      <c r="J89" s="9"/>
    </row>
    <row r="90" spans="1:10">
      <c r="A90" s="59"/>
      <c r="B90" s="59"/>
      <c r="C90" s="59"/>
      <c r="D90" s="68"/>
      <c r="E90" s="69"/>
      <c r="F90" s="70"/>
      <c r="G90" s="67"/>
      <c r="H90" s="71"/>
      <c r="I90" s="71"/>
      <c r="J90" s="9"/>
    </row>
    <row r="91" spans="1:10">
      <c r="A91" s="59"/>
      <c r="B91" s="59"/>
      <c r="C91" s="59"/>
      <c r="D91" s="68"/>
      <c r="E91" s="69"/>
      <c r="F91" s="70"/>
      <c r="G91" s="67"/>
      <c r="H91" s="71"/>
      <c r="I91" s="71"/>
      <c r="J91" s="9"/>
    </row>
    <row r="92" spans="1:10" outlineLevel="1">
      <c r="A92" s="59"/>
      <c r="B92" s="59"/>
      <c r="C92" s="59"/>
      <c r="D92" s="68"/>
      <c r="E92" s="69"/>
      <c r="F92" s="70"/>
      <c r="G92" s="67"/>
      <c r="H92" s="71"/>
      <c r="I92" s="71"/>
      <c r="J92" s="9"/>
    </row>
    <row r="93" spans="1:10" outlineLevel="1">
      <c r="A93" s="59"/>
      <c r="B93" s="59"/>
      <c r="C93" s="59"/>
      <c r="D93" s="68"/>
      <c r="E93" s="69"/>
      <c r="F93" s="70"/>
      <c r="G93" s="67"/>
      <c r="H93" s="71"/>
      <c r="I93" s="71"/>
      <c r="J93" s="9"/>
    </row>
    <row r="94" spans="1:10" outlineLevel="1">
      <c r="A94" s="59"/>
      <c r="B94" s="59"/>
      <c r="C94" s="59"/>
      <c r="D94" s="68"/>
      <c r="E94" s="69"/>
      <c r="F94" s="70"/>
      <c r="G94" s="67"/>
      <c r="H94" s="71"/>
      <c r="I94" s="71"/>
      <c r="J94" s="9"/>
    </row>
    <row r="95" spans="1:10" s="12" customFormat="1" outlineLevel="1">
      <c r="A95" s="59"/>
      <c r="B95" s="59"/>
      <c r="C95" s="59"/>
      <c r="D95" s="68"/>
      <c r="E95" s="69"/>
      <c r="F95" s="70"/>
      <c r="G95" s="67"/>
      <c r="H95" s="71"/>
      <c r="I95" s="71"/>
      <c r="J95" s="11"/>
    </row>
    <row r="96" spans="1:10" ht="12.75" customHeight="1" outlineLevel="1">
      <c r="A96" s="59"/>
      <c r="B96" s="59"/>
      <c r="C96" s="59"/>
      <c r="D96" s="68"/>
      <c r="E96" s="69"/>
      <c r="F96" s="70"/>
      <c r="G96" s="67"/>
      <c r="H96" s="71"/>
      <c r="I96" s="71"/>
      <c r="J96" s="9"/>
    </row>
    <row r="97" spans="1:10">
      <c r="A97" s="59"/>
      <c r="B97" s="59"/>
      <c r="C97" s="59"/>
      <c r="D97" s="68"/>
      <c r="E97" s="69"/>
      <c r="F97" s="70"/>
      <c r="G97" s="67"/>
      <c r="H97" s="71"/>
      <c r="I97" s="71"/>
      <c r="J97" s="9"/>
    </row>
    <row r="98" spans="1:10">
      <c r="A98" s="59"/>
      <c r="B98" s="59"/>
      <c r="C98" s="59"/>
      <c r="D98" s="68"/>
      <c r="E98" s="69"/>
      <c r="F98" s="70"/>
      <c r="G98" s="67"/>
      <c r="H98" s="71"/>
      <c r="I98" s="71"/>
      <c r="J98" s="9"/>
    </row>
    <row r="99" spans="1:10" outlineLevel="1">
      <c r="A99" s="59"/>
      <c r="B99" s="59"/>
      <c r="C99" s="59"/>
      <c r="D99" s="68"/>
      <c r="E99" s="69"/>
      <c r="F99" s="70"/>
      <c r="G99" s="67"/>
      <c r="H99" s="71"/>
      <c r="I99" s="71"/>
      <c r="J99" s="9"/>
    </row>
    <row r="100" spans="1:10" outlineLevel="1">
      <c r="A100" s="59"/>
      <c r="B100" s="59"/>
      <c r="C100" s="59"/>
      <c r="D100" s="68"/>
      <c r="E100" s="69"/>
      <c r="F100" s="70"/>
      <c r="G100" s="67"/>
      <c r="H100" s="71"/>
      <c r="I100" s="71"/>
      <c r="J100" s="9"/>
    </row>
    <row r="101" spans="1:10" outlineLevel="1">
      <c r="A101" s="59"/>
      <c r="B101" s="59"/>
      <c r="C101" s="59"/>
      <c r="D101" s="68"/>
      <c r="E101" s="69"/>
      <c r="F101" s="70"/>
      <c r="G101" s="67"/>
      <c r="H101" s="71"/>
      <c r="I101" s="71"/>
      <c r="J101" s="9"/>
    </row>
    <row r="102" spans="1:10" outlineLevel="1">
      <c r="A102" s="59"/>
      <c r="B102" s="59"/>
      <c r="C102" s="59"/>
      <c r="D102" s="68"/>
      <c r="E102" s="69"/>
      <c r="F102" s="70"/>
      <c r="G102" s="67"/>
      <c r="H102" s="71"/>
      <c r="I102" s="71"/>
      <c r="J102" s="9"/>
    </row>
    <row r="103" spans="1:10" outlineLevel="1">
      <c r="A103" s="59"/>
      <c r="B103" s="59"/>
      <c r="C103" s="59"/>
      <c r="D103" s="68"/>
      <c r="E103" s="69"/>
      <c r="F103" s="70"/>
      <c r="G103" s="67"/>
      <c r="H103" s="71"/>
      <c r="I103" s="71"/>
      <c r="J103" s="9"/>
    </row>
    <row r="104" spans="1:10" outlineLevel="1">
      <c r="A104" s="59"/>
      <c r="B104" s="59"/>
      <c r="C104" s="59"/>
      <c r="D104" s="68"/>
      <c r="E104" s="69"/>
      <c r="F104" s="70"/>
      <c r="G104" s="67"/>
      <c r="H104" s="71"/>
      <c r="I104" s="71"/>
      <c r="J104" s="9"/>
    </row>
    <row r="105" spans="1:10" ht="12.75" customHeight="1" outlineLevel="1">
      <c r="A105" s="59"/>
      <c r="B105" s="59"/>
      <c r="C105" s="59"/>
      <c r="D105" s="68"/>
      <c r="E105" s="69"/>
      <c r="F105" s="70"/>
      <c r="G105" s="67"/>
      <c r="H105" s="71"/>
      <c r="I105" s="71"/>
      <c r="J105" s="9"/>
    </row>
    <row r="106" spans="1:10">
      <c r="A106" s="59"/>
      <c r="B106" s="59"/>
      <c r="C106" s="59"/>
      <c r="D106" s="68"/>
      <c r="E106" s="69"/>
      <c r="F106" s="70"/>
      <c r="G106" s="67"/>
      <c r="H106" s="71"/>
      <c r="I106" s="71"/>
      <c r="J106" s="9"/>
    </row>
    <row r="107" spans="1:10">
      <c r="A107" s="59"/>
      <c r="B107" s="59"/>
      <c r="C107" s="59"/>
      <c r="D107" s="68"/>
      <c r="E107" s="69"/>
      <c r="F107" s="70"/>
      <c r="G107" s="67"/>
      <c r="H107" s="71"/>
      <c r="I107" s="71"/>
      <c r="J107" s="9"/>
    </row>
    <row r="108" spans="1:10" s="12" customFormat="1" outlineLevel="1">
      <c r="A108" s="59"/>
      <c r="B108" s="59"/>
      <c r="C108" s="59"/>
      <c r="D108" s="68"/>
      <c r="E108" s="69"/>
      <c r="F108" s="70"/>
      <c r="G108" s="67"/>
      <c r="H108" s="71"/>
      <c r="I108" s="71"/>
      <c r="J108" s="11"/>
    </row>
    <row r="109" spans="1:10" s="12" customFormat="1" outlineLevel="1">
      <c r="A109" s="59"/>
      <c r="B109" s="59"/>
      <c r="C109" s="59"/>
      <c r="D109" s="68"/>
      <c r="E109" s="69"/>
      <c r="F109" s="70"/>
      <c r="G109" s="67"/>
      <c r="H109" s="71"/>
      <c r="I109" s="71"/>
      <c r="J109" s="11"/>
    </row>
    <row r="110" spans="1:10" s="12" customFormat="1" outlineLevel="1">
      <c r="A110" s="59"/>
      <c r="B110" s="59"/>
      <c r="C110" s="59"/>
      <c r="D110" s="68"/>
      <c r="E110" s="69"/>
      <c r="F110" s="70"/>
      <c r="G110" s="67"/>
      <c r="H110" s="71"/>
      <c r="I110" s="71"/>
      <c r="J110" s="11"/>
    </row>
    <row r="111" spans="1:10" s="12" customFormat="1" outlineLevel="1">
      <c r="A111" s="59"/>
      <c r="B111" s="59"/>
      <c r="C111" s="59"/>
      <c r="D111" s="68"/>
      <c r="E111" s="69"/>
      <c r="F111" s="70"/>
      <c r="G111" s="67"/>
      <c r="H111" s="71"/>
      <c r="I111" s="71"/>
      <c r="J111" s="11"/>
    </row>
    <row r="112" spans="1:10" s="12" customFormat="1" outlineLevel="1">
      <c r="A112" s="59"/>
      <c r="B112" s="59"/>
      <c r="C112" s="59"/>
      <c r="D112" s="68"/>
      <c r="E112" s="69"/>
      <c r="F112" s="70"/>
      <c r="G112" s="67"/>
      <c r="H112" s="71"/>
      <c r="I112" s="71"/>
      <c r="J112" s="11"/>
    </row>
    <row r="113" spans="1:10" s="12" customFormat="1" outlineLevel="1">
      <c r="A113" s="59"/>
      <c r="B113" s="59"/>
      <c r="C113" s="59"/>
      <c r="D113" s="68"/>
      <c r="E113" s="69"/>
      <c r="F113" s="70"/>
      <c r="G113" s="67"/>
      <c r="H113" s="71"/>
      <c r="I113" s="71"/>
      <c r="J113" s="11"/>
    </row>
    <row r="114" spans="1:10" s="12" customFormat="1" outlineLevel="1">
      <c r="A114" s="59"/>
      <c r="B114" s="59"/>
      <c r="C114" s="59"/>
      <c r="D114" s="68"/>
      <c r="E114" s="69"/>
      <c r="F114" s="70"/>
      <c r="G114" s="67"/>
      <c r="H114" s="71"/>
      <c r="I114" s="71"/>
      <c r="J114" s="11"/>
    </row>
    <row r="115" spans="1:10" s="12" customFormat="1" outlineLevel="1">
      <c r="A115" s="59"/>
      <c r="B115" s="59"/>
      <c r="C115" s="59"/>
      <c r="D115" s="68"/>
      <c r="E115" s="69"/>
      <c r="F115" s="70"/>
      <c r="G115" s="67"/>
      <c r="H115" s="71"/>
      <c r="I115" s="71"/>
      <c r="J115" s="11"/>
    </row>
    <row r="116" spans="1:10" s="12" customFormat="1" outlineLevel="1">
      <c r="A116" s="59"/>
      <c r="B116" s="59"/>
      <c r="C116" s="59"/>
      <c r="D116" s="68"/>
      <c r="E116" s="69"/>
      <c r="F116" s="70"/>
      <c r="G116" s="67"/>
      <c r="H116" s="71"/>
      <c r="I116" s="71"/>
      <c r="J116" s="11"/>
    </row>
    <row r="117" spans="1:10" s="12" customFormat="1" outlineLevel="1">
      <c r="A117" s="59"/>
      <c r="B117" s="59"/>
      <c r="C117" s="59"/>
      <c r="D117" s="68"/>
      <c r="E117" s="69"/>
      <c r="F117" s="70"/>
      <c r="G117" s="67"/>
      <c r="H117" s="71"/>
      <c r="I117" s="71"/>
      <c r="J117" s="11"/>
    </row>
    <row r="118" spans="1:10" s="12" customFormat="1" outlineLevel="1">
      <c r="A118" s="59"/>
      <c r="B118" s="59"/>
      <c r="C118" s="59"/>
      <c r="D118" s="68"/>
      <c r="E118" s="69"/>
      <c r="F118" s="70"/>
      <c r="G118" s="67"/>
      <c r="H118" s="71"/>
      <c r="I118" s="71"/>
      <c r="J118" s="11"/>
    </row>
    <row r="119" spans="1:10" s="12" customFormat="1" outlineLevel="1">
      <c r="A119" s="59"/>
      <c r="B119" s="59"/>
      <c r="C119" s="59"/>
      <c r="D119" s="68"/>
      <c r="E119" s="69"/>
      <c r="F119" s="70"/>
      <c r="G119" s="67"/>
      <c r="H119" s="71"/>
      <c r="I119" s="71"/>
      <c r="J119" s="11"/>
    </row>
    <row r="120" spans="1:10" s="12" customFormat="1" outlineLevel="1">
      <c r="A120" s="59"/>
      <c r="B120" s="59"/>
      <c r="C120" s="59"/>
      <c r="D120" s="68"/>
      <c r="E120" s="69"/>
      <c r="F120" s="70"/>
      <c r="G120" s="67"/>
      <c r="H120" s="71"/>
      <c r="I120" s="71"/>
      <c r="J120" s="11"/>
    </row>
    <row r="121" spans="1:10" s="12" customFormat="1" outlineLevel="1">
      <c r="A121" s="59"/>
      <c r="B121" s="59"/>
      <c r="C121" s="59"/>
      <c r="D121" s="68"/>
      <c r="E121" s="69"/>
      <c r="F121" s="70"/>
      <c r="G121" s="67"/>
      <c r="H121" s="71"/>
      <c r="I121" s="71"/>
      <c r="J121" s="11"/>
    </row>
    <row r="122" spans="1:10" s="12" customFormat="1" outlineLevel="1">
      <c r="A122" s="59"/>
      <c r="B122" s="59"/>
      <c r="C122" s="59"/>
      <c r="D122" s="68"/>
      <c r="E122" s="69"/>
      <c r="F122" s="70"/>
      <c r="G122" s="67"/>
      <c r="H122" s="71"/>
      <c r="I122" s="71"/>
      <c r="J122" s="11"/>
    </row>
    <row r="123" spans="1:10" s="12" customFormat="1" outlineLevel="1">
      <c r="A123" s="59"/>
      <c r="B123" s="59"/>
      <c r="C123" s="59"/>
      <c r="D123" s="68"/>
      <c r="E123" s="69"/>
      <c r="F123" s="70"/>
      <c r="G123" s="67"/>
      <c r="H123" s="71"/>
      <c r="I123" s="71"/>
      <c r="J123" s="11"/>
    </row>
    <row r="124" spans="1:10" s="12" customFormat="1" outlineLevel="1">
      <c r="A124" s="59"/>
      <c r="B124" s="59"/>
      <c r="C124" s="59"/>
      <c r="D124" s="68"/>
      <c r="E124" s="69"/>
      <c r="F124" s="70"/>
      <c r="G124" s="67"/>
      <c r="H124" s="71"/>
      <c r="I124" s="71"/>
      <c r="J124" s="11"/>
    </row>
    <row r="125" spans="1:10" s="12" customFormat="1" outlineLevel="1">
      <c r="A125" s="59"/>
      <c r="B125" s="59"/>
      <c r="C125" s="59"/>
      <c r="D125" s="68"/>
      <c r="E125" s="69"/>
      <c r="F125" s="70"/>
      <c r="G125" s="67"/>
      <c r="H125" s="71"/>
      <c r="I125" s="71"/>
      <c r="J125" s="11"/>
    </row>
    <row r="126" spans="1:10" s="12" customFormat="1" outlineLevel="1">
      <c r="A126" s="59"/>
      <c r="B126" s="59"/>
      <c r="C126" s="59"/>
      <c r="D126" s="68"/>
      <c r="E126" s="69"/>
      <c r="F126" s="70"/>
      <c r="G126" s="67"/>
      <c r="H126" s="71"/>
      <c r="I126" s="71"/>
      <c r="J126" s="11"/>
    </row>
    <row r="127" spans="1:10" s="12" customFormat="1" outlineLevel="1">
      <c r="A127" s="59"/>
      <c r="B127" s="59"/>
      <c r="C127" s="59"/>
      <c r="D127" s="68"/>
      <c r="E127" s="69"/>
      <c r="F127" s="70"/>
      <c r="G127" s="67"/>
      <c r="H127" s="71"/>
      <c r="I127" s="71"/>
      <c r="J127" s="11"/>
    </row>
    <row r="128" spans="1:10" s="12" customFormat="1" outlineLevel="1">
      <c r="A128" s="59"/>
      <c r="B128" s="59"/>
      <c r="C128" s="59"/>
      <c r="D128" s="68"/>
      <c r="E128" s="69"/>
      <c r="F128" s="70"/>
      <c r="G128" s="67"/>
      <c r="H128" s="71"/>
      <c r="I128" s="71"/>
      <c r="J128" s="11"/>
    </row>
    <row r="129" spans="1:10" s="12" customFormat="1" outlineLevel="1">
      <c r="A129" s="59"/>
      <c r="B129" s="59"/>
      <c r="C129" s="59"/>
      <c r="D129" s="68"/>
      <c r="E129" s="69"/>
      <c r="F129" s="70"/>
      <c r="G129" s="67"/>
      <c r="H129" s="71"/>
      <c r="I129" s="71"/>
      <c r="J129" s="11"/>
    </row>
    <row r="130" spans="1:10" outlineLevel="1">
      <c r="A130" s="59"/>
      <c r="B130" s="59"/>
      <c r="C130" s="59"/>
      <c r="D130" s="68"/>
      <c r="E130" s="69"/>
      <c r="F130" s="70"/>
      <c r="G130" s="67"/>
      <c r="H130" s="71"/>
      <c r="I130" s="71"/>
      <c r="J130" s="9"/>
    </row>
    <row r="131" spans="1:10" outlineLevel="1">
      <c r="A131" s="59"/>
      <c r="B131" s="59"/>
      <c r="C131" s="59"/>
      <c r="D131" s="68"/>
      <c r="E131" s="69"/>
      <c r="F131" s="70"/>
      <c r="G131" s="67"/>
      <c r="H131" s="71"/>
      <c r="I131" s="71"/>
      <c r="J131" s="9"/>
    </row>
    <row r="132" spans="1:10" s="12" customFormat="1" outlineLevel="1">
      <c r="A132" s="59"/>
      <c r="B132" s="59"/>
      <c r="C132" s="59"/>
      <c r="D132" s="68"/>
      <c r="E132" s="69"/>
      <c r="F132" s="70"/>
      <c r="G132" s="67"/>
      <c r="H132" s="71"/>
      <c r="I132" s="71"/>
      <c r="J132" s="11"/>
    </row>
    <row r="133" spans="1:10" s="12" customFormat="1" outlineLevel="1">
      <c r="A133" s="59"/>
      <c r="B133" s="59"/>
      <c r="C133" s="59"/>
      <c r="D133" s="68"/>
      <c r="E133" s="69"/>
      <c r="F133" s="70"/>
      <c r="G133" s="67"/>
      <c r="H133" s="71"/>
      <c r="I133" s="71"/>
      <c r="J133" s="11"/>
    </row>
    <row r="134" spans="1:10" s="12" customFormat="1" outlineLevel="1">
      <c r="A134" s="59"/>
      <c r="B134" s="59"/>
      <c r="C134" s="59"/>
      <c r="D134" s="68"/>
      <c r="E134" s="69"/>
      <c r="F134" s="70"/>
      <c r="G134" s="67"/>
      <c r="H134" s="71"/>
      <c r="I134" s="71"/>
      <c r="J134" s="11"/>
    </row>
    <row r="135" spans="1:10" s="12" customFormat="1" outlineLevel="1">
      <c r="A135" s="59"/>
      <c r="B135" s="59"/>
      <c r="C135" s="59"/>
      <c r="D135" s="68"/>
      <c r="E135" s="69"/>
      <c r="F135" s="70"/>
      <c r="G135" s="67"/>
      <c r="H135" s="71"/>
      <c r="I135" s="71"/>
      <c r="J135" s="11"/>
    </row>
    <row r="136" spans="1:10" s="12" customFormat="1" outlineLevel="1">
      <c r="A136" s="59"/>
      <c r="B136" s="59"/>
      <c r="C136" s="59"/>
      <c r="D136" s="68"/>
      <c r="E136" s="69"/>
      <c r="F136" s="70"/>
      <c r="G136" s="67"/>
      <c r="H136" s="71"/>
      <c r="I136" s="71"/>
      <c r="J136" s="11"/>
    </row>
    <row r="137" spans="1:10" outlineLevel="1">
      <c r="A137" s="59"/>
      <c r="B137" s="59"/>
      <c r="C137" s="59"/>
      <c r="D137" s="68"/>
      <c r="E137" s="69"/>
      <c r="F137" s="70"/>
      <c r="G137" s="67"/>
      <c r="H137" s="71"/>
      <c r="I137" s="71"/>
      <c r="J137" s="9"/>
    </row>
    <row r="138" spans="1:10" s="12" customFormat="1" outlineLevel="1">
      <c r="A138" s="59"/>
      <c r="B138" s="59"/>
      <c r="C138" s="59"/>
      <c r="D138" s="68"/>
      <c r="E138" s="69"/>
      <c r="F138" s="70"/>
      <c r="G138" s="67"/>
      <c r="H138" s="71"/>
      <c r="I138" s="71"/>
      <c r="J138" s="11"/>
    </row>
    <row r="139" spans="1:10" s="12" customFormat="1" outlineLevel="1">
      <c r="A139" s="59"/>
      <c r="B139" s="59"/>
      <c r="C139" s="59"/>
      <c r="D139" s="68"/>
      <c r="E139" s="69"/>
      <c r="F139" s="70"/>
      <c r="G139" s="67"/>
      <c r="H139" s="71"/>
      <c r="I139" s="71"/>
      <c r="J139" s="11"/>
    </row>
    <row r="140" spans="1:10" s="12" customFormat="1" outlineLevel="1">
      <c r="A140" s="59"/>
      <c r="B140" s="59"/>
      <c r="C140" s="59"/>
      <c r="D140" s="68"/>
      <c r="E140" s="69"/>
      <c r="F140" s="70"/>
      <c r="G140" s="67"/>
      <c r="H140" s="71"/>
      <c r="I140" s="71"/>
      <c r="J140" s="11"/>
    </row>
    <row r="141" spans="1:10" s="12" customFormat="1" outlineLevel="1">
      <c r="A141" s="59"/>
      <c r="B141" s="59"/>
      <c r="C141" s="59"/>
      <c r="D141" s="68"/>
      <c r="E141" s="69"/>
      <c r="F141" s="70"/>
      <c r="G141" s="67"/>
      <c r="H141" s="71"/>
      <c r="I141" s="71"/>
      <c r="J141" s="11"/>
    </row>
    <row r="142" spans="1:10" s="12" customFormat="1" outlineLevel="1">
      <c r="A142" s="59"/>
      <c r="B142" s="59"/>
      <c r="C142" s="59"/>
      <c r="D142" s="68"/>
      <c r="E142" s="69"/>
      <c r="F142" s="70"/>
      <c r="G142" s="67"/>
      <c r="H142" s="71"/>
      <c r="I142" s="71"/>
      <c r="J142" s="11"/>
    </row>
    <row r="143" spans="1:10" s="12" customFormat="1" outlineLevel="1">
      <c r="A143" s="59"/>
      <c r="B143" s="59"/>
      <c r="C143" s="59"/>
      <c r="D143" s="68"/>
      <c r="E143" s="69"/>
      <c r="F143" s="70"/>
      <c r="G143" s="67"/>
      <c r="H143" s="71"/>
      <c r="I143" s="71"/>
      <c r="J143" s="11"/>
    </row>
    <row r="144" spans="1:10" s="12" customFormat="1" outlineLevel="1">
      <c r="A144" s="59"/>
      <c r="B144" s="59"/>
      <c r="C144" s="59"/>
      <c r="D144" s="68"/>
      <c r="E144" s="69"/>
      <c r="F144" s="70"/>
      <c r="G144" s="67"/>
      <c r="H144" s="71"/>
      <c r="I144" s="71"/>
      <c r="J144" s="11"/>
    </row>
    <row r="145" spans="1:10" s="12" customFormat="1" outlineLevel="1">
      <c r="A145" s="59"/>
      <c r="B145" s="59"/>
      <c r="C145" s="59"/>
      <c r="D145" s="68"/>
      <c r="E145" s="69"/>
      <c r="F145" s="70"/>
      <c r="G145" s="67"/>
      <c r="H145" s="71"/>
      <c r="I145" s="71"/>
      <c r="J145" s="11"/>
    </row>
    <row r="146" spans="1:10" s="12" customFormat="1" outlineLevel="1">
      <c r="A146" s="59"/>
      <c r="B146" s="59"/>
      <c r="C146" s="59"/>
      <c r="D146" s="68"/>
      <c r="E146" s="69"/>
      <c r="F146" s="70"/>
      <c r="G146" s="67"/>
      <c r="H146" s="71"/>
      <c r="I146" s="71"/>
      <c r="J146" s="11"/>
    </row>
    <row r="147" spans="1:10" s="12" customFormat="1" outlineLevel="1">
      <c r="A147" s="59"/>
      <c r="B147" s="59"/>
      <c r="C147" s="59"/>
      <c r="D147" s="68"/>
      <c r="E147" s="69"/>
      <c r="F147" s="70"/>
      <c r="G147" s="67"/>
      <c r="H147" s="71"/>
      <c r="I147" s="71"/>
      <c r="J147" s="11"/>
    </row>
    <row r="148" spans="1:10" s="12" customFormat="1" outlineLevel="1">
      <c r="A148" s="59"/>
      <c r="B148" s="59"/>
      <c r="C148" s="59"/>
      <c r="D148" s="68"/>
      <c r="E148" s="69"/>
      <c r="F148" s="70"/>
      <c r="G148" s="67"/>
      <c r="H148" s="71"/>
      <c r="I148" s="71"/>
      <c r="J148" s="11"/>
    </row>
    <row r="149" spans="1:10" s="12" customFormat="1" outlineLevel="1">
      <c r="A149" s="59"/>
      <c r="B149" s="59"/>
      <c r="C149" s="59"/>
      <c r="D149" s="68"/>
      <c r="E149" s="69"/>
      <c r="F149" s="70"/>
      <c r="G149" s="67"/>
      <c r="H149" s="71"/>
      <c r="I149" s="71"/>
      <c r="J149" s="11"/>
    </row>
    <row r="150" spans="1:10" s="12" customFormat="1" outlineLevel="1">
      <c r="A150" s="59"/>
      <c r="B150" s="59"/>
      <c r="C150" s="59"/>
      <c r="D150" s="68"/>
      <c r="E150" s="69"/>
      <c r="F150" s="70"/>
      <c r="G150" s="67"/>
      <c r="H150" s="71"/>
      <c r="I150" s="71"/>
      <c r="J150" s="11"/>
    </row>
    <row r="151" spans="1:10" s="12" customFormat="1" outlineLevel="1">
      <c r="A151" s="59"/>
      <c r="B151" s="59"/>
      <c r="C151" s="59"/>
      <c r="D151" s="68"/>
      <c r="E151" s="69"/>
      <c r="F151" s="70"/>
      <c r="G151" s="67"/>
      <c r="H151" s="71"/>
      <c r="I151" s="71"/>
      <c r="J151" s="11"/>
    </row>
    <row r="152" spans="1:10" s="12" customFormat="1" outlineLevel="1">
      <c r="A152" s="59"/>
      <c r="B152" s="59"/>
      <c r="C152" s="59"/>
      <c r="D152" s="68"/>
      <c r="E152" s="69"/>
      <c r="F152" s="70"/>
      <c r="G152" s="67"/>
      <c r="H152" s="71"/>
      <c r="I152" s="71"/>
      <c r="J152" s="11"/>
    </row>
    <row r="153" spans="1:10" s="12" customFormat="1" outlineLevel="1">
      <c r="A153" s="59"/>
      <c r="B153" s="59"/>
      <c r="C153" s="59"/>
      <c r="D153" s="68"/>
      <c r="E153" s="69"/>
      <c r="F153" s="70"/>
      <c r="G153" s="67"/>
      <c r="H153" s="71"/>
      <c r="I153" s="71"/>
      <c r="J153" s="11"/>
    </row>
    <row r="154" spans="1:10" s="12" customFormat="1" outlineLevel="1">
      <c r="A154" s="59"/>
      <c r="B154" s="59"/>
      <c r="C154" s="59"/>
      <c r="D154" s="68"/>
      <c r="E154" s="69"/>
      <c r="F154" s="70"/>
      <c r="G154" s="67"/>
      <c r="H154" s="71"/>
      <c r="I154" s="71"/>
      <c r="J154" s="11"/>
    </row>
    <row r="155" spans="1:10" s="12" customFormat="1" outlineLevel="1">
      <c r="A155" s="59"/>
      <c r="B155" s="59"/>
      <c r="C155" s="59"/>
      <c r="D155" s="68"/>
      <c r="E155" s="69"/>
      <c r="F155" s="70"/>
      <c r="G155" s="67"/>
      <c r="H155" s="71"/>
      <c r="I155" s="71"/>
      <c r="J155" s="11"/>
    </row>
    <row r="156" spans="1:10" s="12" customFormat="1" outlineLevel="1">
      <c r="A156" s="59"/>
      <c r="B156" s="59"/>
      <c r="C156" s="59"/>
      <c r="D156" s="68"/>
      <c r="E156" s="69"/>
      <c r="F156" s="70"/>
      <c r="G156" s="67"/>
      <c r="H156" s="71"/>
      <c r="I156" s="71"/>
      <c r="J156" s="11"/>
    </row>
    <row r="157" spans="1:10" s="12" customFormat="1" outlineLevel="1">
      <c r="A157" s="59"/>
      <c r="B157" s="59"/>
      <c r="C157" s="59"/>
      <c r="D157" s="68"/>
      <c r="E157" s="69"/>
      <c r="F157" s="70"/>
      <c r="G157" s="67"/>
      <c r="H157" s="71"/>
      <c r="I157" s="71"/>
      <c r="J157" s="11"/>
    </row>
    <row r="158" spans="1:10" outlineLevel="1">
      <c r="A158" s="59"/>
      <c r="B158" s="59"/>
      <c r="C158" s="59"/>
      <c r="D158" s="68"/>
      <c r="E158" s="69"/>
      <c r="F158" s="70"/>
      <c r="G158" s="67"/>
      <c r="H158" s="71"/>
      <c r="I158" s="71"/>
      <c r="J158" s="9"/>
    </row>
    <row r="159" spans="1:10" outlineLevel="1">
      <c r="A159" s="59"/>
      <c r="B159" s="59"/>
      <c r="C159" s="59"/>
      <c r="D159" s="68"/>
      <c r="E159" s="69"/>
      <c r="F159" s="70"/>
      <c r="G159" s="67"/>
      <c r="H159" s="71"/>
      <c r="I159" s="71"/>
      <c r="J159" s="9"/>
    </row>
    <row r="160" spans="1:10" outlineLevel="1">
      <c r="A160" s="59"/>
      <c r="B160" s="59"/>
      <c r="C160" s="59"/>
      <c r="D160" s="68"/>
      <c r="E160" s="69"/>
      <c r="F160" s="70"/>
      <c r="G160" s="67"/>
      <c r="H160" s="71"/>
      <c r="I160" s="71"/>
      <c r="J160" s="9"/>
    </row>
    <row r="161" spans="1:10" outlineLevel="1">
      <c r="A161" s="59"/>
      <c r="B161" s="59"/>
      <c r="C161" s="59"/>
      <c r="D161" s="68"/>
      <c r="E161" s="69"/>
      <c r="F161" s="70"/>
      <c r="G161" s="67"/>
      <c r="H161" s="71"/>
      <c r="I161" s="71"/>
      <c r="J161" s="9"/>
    </row>
    <row r="162" spans="1:10" outlineLevel="1">
      <c r="A162" s="59"/>
      <c r="B162" s="59"/>
      <c r="C162" s="59"/>
      <c r="D162" s="68"/>
      <c r="E162" s="69"/>
      <c r="F162" s="70"/>
      <c r="G162" s="67"/>
      <c r="H162" s="71"/>
      <c r="I162" s="71"/>
      <c r="J162" s="9"/>
    </row>
    <row r="163" spans="1:10" outlineLevel="1">
      <c r="A163" s="59"/>
      <c r="B163" s="59"/>
      <c r="C163" s="59"/>
      <c r="D163" s="68"/>
      <c r="E163" s="69"/>
      <c r="F163" s="70"/>
      <c r="G163" s="67"/>
      <c r="H163" s="71"/>
      <c r="I163" s="71"/>
      <c r="J163" s="9"/>
    </row>
    <row r="164" spans="1:10" outlineLevel="1">
      <c r="A164" s="59"/>
      <c r="B164" s="59"/>
      <c r="C164" s="59"/>
      <c r="D164" s="68"/>
      <c r="E164" s="69"/>
      <c r="F164" s="70"/>
      <c r="G164" s="67"/>
      <c r="H164" s="71"/>
      <c r="I164" s="71"/>
      <c r="J164" s="9"/>
    </row>
    <row r="165" spans="1:10" s="12" customFormat="1" outlineLevel="1">
      <c r="A165" s="59"/>
      <c r="B165" s="59"/>
      <c r="C165" s="59"/>
      <c r="D165" s="68"/>
      <c r="E165" s="69"/>
      <c r="F165" s="70"/>
      <c r="G165" s="67"/>
      <c r="H165" s="71"/>
      <c r="I165" s="71"/>
      <c r="J165" s="11"/>
    </row>
    <row r="166" spans="1:10" s="12" customFormat="1" outlineLevel="1">
      <c r="A166" s="59"/>
      <c r="B166" s="59"/>
      <c r="C166" s="59"/>
      <c r="D166" s="68"/>
      <c r="E166" s="69"/>
      <c r="F166" s="70"/>
      <c r="G166" s="67"/>
      <c r="H166" s="71"/>
      <c r="I166" s="71"/>
      <c r="J166" s="11"/>
    </row>
    <row r="167" spans="1:10" s="12" customFormat="1" outlineLevel="1">
      <c r="A167" s="59"/>
      <c r="B167" s="59"/>
      <c r="C167" s="59"/>
      <c r="D167" s="68"/>
      <c r="E167" s="69"/>
      <c r="F167" s="70"/>
      <c r="G167" s="67"/>
      <c r="H167" s="71"/>
      <c r="I167" s="71"/>
      <c r="J167" s="11"/>
    </row>
    <row r="168" spans="1:10" s="12" customFormat="1" outlineLevel="1">
      <c r="A168" s="59"/>
      <c r="B168" s="59"/>
      <c r="C168" s="59"/>
      <c r="D168" s="68"/>
      <c r="E168" s="69"/>
      <c r="F168" s="70"/>
      <c r="G168" s="67"/>
      <c r="H168" s="71"/>
      <c r="I168" s="71"/>
      <c r="J168" s="11"/>
    </row>
    <row r="169" spans="1:10" s="12" customFormat="1" outlineLevel="1">
      <c r="A169" s="59"/>
      <c r="B169" s="59"/>
      <c r="C169" s="59"/>
      <c r="D169" s="68"/>
      <c r="E169" s="69"/>
      <c r="F169" s="70"/>
      <c r="G169" s="67"/>
      <c r="H169" s="71"/>
      <c r="I169" s="71"/>
      <c r="J169" s="11"/>
    </row>
    <row r="170" spans="1:10" s="12" customFormat="1" outlineLevel="1">
      <c r="A170" s="59"/>
      <c r="B170" s="59"/>
      <c r="C170" s="59"/>
      <c r="D170" s="68"/>
      <c r="E170" s="69"/>
      <c r="F170" s="70"/>
      <c r="G170" s="67"/>
      <c r="H170" s="71"/>
      <c r="I170" s="71"/>
      <c r="J170" s="11"/>
    </row>
    <row r="171" spans="1:10" s="12" customFormat="1" outlineLevel="1">
      <c r="A171" s="59"/>
      <c r="B171" s="59"/>
      <c r="C171" s="59"/>
      <c r="D171" s="68"/>
      <c r="E171" s="69"/>
      <c r="F171" s="70"/>
      <c r="G171" s="67"/>
      <c r="H171" s="71"/>
      <c r="I171" s="71"/>
      <c r="J171" s="11"/>
    </row>
    <row r="172" spans="1:10" s="12" customFormat="1" outlineLevel="1">
      <c r="A172" s="59"/>
      <c r="B172" s="59"/>
      <c r="C172" s="59"/>
      <c r="D172" s="68"/>
      <c r="E172" s="69"/>
      <c r="F172" s="70"/>
      <c r="G172" s="67"/>
      <c r="H172" s="71"/>
      <c r="I172" s="71"/>
      <c r="J172" s="11"/>
    </row>
    <row r="173" spans="1:10" s="12" customFormat="1" outlineLevel="1">
      <c r="A173" s="59"/>
      <c r="B173" s="59"/>
      <c r="C173" s="59"/>
      <c r="D173" s="68"/>
      <c r="E173" s="69"/>
      <c r="F173" s="70"/>
      <c r="G173" s="67"/>
      <c r="H173" s="71"/>
      <c r="I173" s="71"/>
      <c r="J173" s="11"/>
    </row>
    <row r="174" spans="1:10" s="12" customFormat="1" outlineLevel="1">
      <c r="A174" s="59"/>
      <c r="B174" s="59"/>
      <c r="C174" s="59"/>
      <c r="D174" s="68"/>
      <c r="E174" s="69"/>
      <c r="F174" s="70"/>
      <c r="G174" s="67"/>
      <c r="H174" s="71"/>
      <c r="I174" s="71"/>
      <c r="J174" s="11"/>
    </row>
    <row r="175" spans="1:10" s="12" customFormat="1" outlineLevel="1">
      <c r="A175" s="59"/>
      <c r="B175" s="59"/>
      <c r="C175" s="59"/>
      <c r="D175" s="68"/>
      <c r="E175" s="69"/>
      <c r="F175" s="70"/>
      <c r="G175" s="67"/>
      <c r="H175" s="71"/>
      <c r="I175" s="71"/>
      <c r="J175" s="11"/>
    </row>
    <row r="176" spans="1:10" s="12" customFormat="1" outlineLevel="1">
      <c r="A176" s="59"/>
      <c r="B176" s="59"/>
      <c r="C176" s="59"/>
      <c r="D176" s="68"/>
      <c r="E176" s="69"/>
      <c r="F176" s="70"/>
      <c r="G176" s="67"/>
      <c r="H176" s="71"/>
      <c r="I176" s="71"/>
      <c r="J176" s="11"/>
    </row>
    <row r="177" spans="1:10" s="12" customFormat="1" outlineLevel="1">
      <c r="A177" s="59"/>
      <c r="B177" s="59"/>
      <c r="C177" s="59"/>
      <c r="D177" s="68"/>
      <c r="E177" s="69"/>
      <c r="F177" s="70"/>
      <c r="G177" s="67"/>
      <c r="H177" s="71"/>
      <c r="I177" s="71"/>
      <c r="J177" s="11"/>
    </row>
    <row r="178" spans="1:10" s="12" customFormat="1" outlineLevel="1">
      <c r="A178" s="59"/>
      <c r="B178" s="59"/>
      <c r="C178" s="59"/>
      <c r="D178" s="68"/>
      <c r="E178" s="69"/>
      <c r="F178" s="70"/>
      <c r="G178" s="67"/>
      <c r="H178" s="71"/>
      <c r="I178" s="71"/>
      <c r="J178" s="11"/>
    </row>
    <row r="179" spans="1:10" s="12" customFormat="1" outlineLevel="1">
      <c r="A179" s="59"/>
      <c r="B179" s="59"/>
      <c r="C179" s="59"/>
      <c r="D179" s="68"/>
      <c r="E179" s="69"/>
      <c r="F179" s="70"/>
      <c r="G179" s="67"/>
      <c r="H179" s="71"/>
      <c r="I179" s="71"/>
      <c r="J179" s="11"/>
    </row>
    <row r="180" spans="1:10" s="12" customFormat="1" outlineLevel="1">
      <c r="A180" s="59"/>
      <c r="B180" s="59"/>
      <c r="C180" s="59"/>
      <c r="D180" s="68"/>
      <c r="E180" s="69"/>
      <c r="F180" s="70"/>
      <c r="G180" s="67"/>
      <c r="H180" s="71"/>
      <c r="I180" s="71"/>
      <c r="J180" s="11"/>
    </row>
    <row r="181" spans="1:10" s="12" customFormat="1" outlineLevel="1">
      <c r="A181" s="59"/>
      <c r="B181" s="59"/>
      <c r="C181" s="59"/>
      <c r="D181" s="68"/>
      <c r="E181" s="69"/>
      <c r="F181" s="70"/>
      <c r="G181" s="67"/>
      <c r="H181" s="71"/>
      <c r="I181" s="71"/>
      <c r="J181" s="11"/>
    </row>
    <row r="182" spans="1:10" s="12" customFormat="1" outlineLevel="1">
      <c r="A182" s="59"/>
      <c r="B182" s="59"/>
      <c r="C182" s="59"/>
      <c r="D182" s="68"/>
      <c r="E182" s="69"/>
      <c r="F182" s="70"/>
      <c r="G182" s="67"/>
      <c r="H182" s="71"/>
      <c r="I182" s="71"/>
      <c r="J182" s="11"/>
    </row>
    <row r="183" spans="1:10" s="12" customFormat="1" outlineLevel="1">
      <c r="A183" s="59"/>
      <c r="B183" s="59"/>
      <c r="C183" s="59"/>
      <c r="D183" s="68"/>
      <c r="E183" s="69"/>
      <c r="F183" s="70"/>
      <c r="G183" s="67"/>
      <c r="H183" s="71"/>
      <c r="I183" s="71"/>
      <c r="J183" s="11"/>
    </row>
    <row r="184" spans="1:10" s="12" customFormat="1" outlineLevel="1">
      <c r="A184" s="59"/>
      <c r="B184" s="59"/>
      <c r="C184" s="59"/>
      <c r="D184" s="68"/>
      <c r="E184" s="69"/>
      <c r="F184" s="70"/>
      <c r="G184" s="67"/>
      <c r="H184" s="71"/>
      <c r="I184" s="71"/>
      <c r="J184" s="11"/>
    </row>
    <row r="185" spans="1:10" s="12" customFormat="1" outlineLevel="1">
      <c r="A185" s="59"/>
      <c r="B185" s="59"/>
      <c r="C185" s="59"/>
      <c r="D185" s="68"/>
      <c r="E185" s="69"/>
      <c r="F185" s="70"/>
      <c r="G185" s="67"/>
      <c r="H185" s="71"/>
      <c r="I185" s="71"/>
      <c r="J185" s="11"/>
    </row>
    <row r="186" spans="1:10" s="12" customFormat="1" outlineLevel="1">
      <c r="A186" s="59"/>
      <c r="B186" s="59"/>
      <c r="C186" s="59"/>
      <c r="D186" s="68"/>
      <c r="E186" s="69"/>
      <c r="F186" s="70"/>
      <c r="G186" s="67"/>
      <c r="H186" s="71"/>
      <c r="I186" s="71"/>
      <c r="J186" s="11"/>
    </row>
    <row r="187" spans="1:10" s="12" customFormat="1" outlineLevel="1">
      <c r="A187" s="59"/>
      <c r="B187" s="59"/>
      <c r="C187" s="59"/>
      <c r="D187" s="68"/>
      <c r="E187" s="69"/>
      <c r="F187" s="70"/>
      <c r="G187" s="67"/>
      <c r="H187" s="71"/>
      <c r="I187" s="71"/>
      <c r="J187" s="11"/>
    </row>
    <row r="188" spans="1:10" s="12" customFormat="1" outlineLevel="1">
      <c r="A188" s="59"/>
      <c r="B188" s="59"/>
      <c r="C188" s="59"/>
      <c r="D188" s="68"/>
      <c r="E188" s="69"/>
      <c r="F188" s="70"/>
      <c r="G188" s="67"/>
      <c r="H188" s="71"/>
      <c r="I188" s="71"/>
      <c r="J188" s="11"/>
    </row>
    <row r="189" spans="1:10" s="12" customFormat="1" outlineLevel="1">
      <c r="A189" s="59"/>
      <c r="B189" s="59"/>
      <c r="C189" s="59"/>
      <c r="D189" s="68"/>
      <c r="E189" s="69"/>
      <c r="F189" s="70"/>
      <c r="G189" s="67"/>
      <c r="H189" s="71"/>
      <c r="I189" s="71"/>
      <c r="J189" s="11"/>
    </row>
    <row r="190" spans="1:10" s="12" customFormat="1" outlineLevel="1">
      <c r="A190" s="59"/>
      <c r="B190" s="59"/>
      <c r="C190" s="59"/>
      <c r="D190" s="68"/>
      <c r="E190" s="69"/>
      <c r="F190" s="70"/>
      <c r="G190" s="67"/>
      <c r="H190" s="71"/>
      <c r="I190" s="71"/>
      <c r="J190" s="11"/>
    </row>
    <row r="191" spans="1:10" s="12" customFormat="1" ht="12.75" customHeight="1" outlineLevel="1">
      <c r="A191" s="59"/>
      <c r="B191" s="59"/>
      <c r="C191" s="59"/>
      <c r="D191" s="68"/>
      <c r="E191" s="69"/>
      <c r="F191" s="70"/>
      <c r="G191" s="67"/>
      <c r="H191" s="71"/>
      <c r="I191" s="71"/>
      <c r="J191" s="11"/>
    </row>
    <row r="192" spans="1:10" s="12" customFormat="1">
      <c r="A192" s="59"/>
      <c r="B192" s="59"/>
      <c r="C192" s="59"/>
      <c r="D192" s="68"/>
      <c r="E192" s="69"/>
      <c r="F192" s="70"/>
      <c r="G192" s="67"/>
      <c r="H192" s="71"/>
      <c r="I192" s="71"/>
      <c r="J192" s="11"/>
    </row>
    <row r="193" spans="1:10">
      <c r="A193" s="59"/>
      <c r="B193" s="59"/>
      <c r="C193" s="59"/>
      <c r="D193" s="68"/>
      <c r="E193" s="69"/>
      <c r="F193" s="70"/>
      <c r="G193" s="67"/>
      <c r="H193" s="71"/>
      <c r="I193" s="71"/>
      <c r="J193" s="9"/>
    </row>
    <row r="194" spans="1:10" s="12" customFormat="1" outlineLevel="1">
      <c r="A194" s="59"/>
      <c r="B194" s="59"/>
      <c r="C194" s="59"/>
      <c r="D194" s="68"/>
      <c r="E194" s="69"/>
      <c r="F194" s="70"/>
      <c r="G194" s="67"/>
      <c r="H194" s="71"/>
      <c r="I194" s="71"/>
      <c r="J194" s="11"/>
    </row>
    <row r="195" spans="1:10" s="12" customFormat="1" outlineLevel="1">
      <c r="A195" s="59"/>
      <c r="B195" s="59"/>
      <c r="C195" s="59"/>
      <c r="D195" s="68"/>
      <c r="E195" s="69"/>
      <c r="F195" s="70"/>
      <c r="G195" s="67"/>
      <c r="H195" s="71"/>
      <c r="I195" s="71"/>
      <c r="J195" s="11"/>
    </row>
    <row r="196" spans="1:10" s="12" customFormat="1" outlineLevel="1">
      <c r="A196" s="59"/>
      <c r="B196" s="59"/>
      <c r="C196" s="59"/>
      <c r="D196" s="68"/>
      <c r="E196" s="69"/>
      <c r="F196" s="70"/>
      <c r="G196" s="67"/>
      <c r="H196" s="71"/>
      <c r="I196" s="71"/>
      <c r="J196" s="11"/>
    </row>
    <row r="197" spans="1:10" s="12" customFormat="1" outlineLevel="1">
      <c r="A197" s="3"/>
      <c r="B197" s="3"/>
      <c r="C197" s="3"/>
      <c r="D197" s="4"/>
      <c r="E197" s="2"/>
      <c r="F197" s="10"/>
      <c r="G197" s="5"/>
      <c r="H197" s="1"/>
      <c r="I197" s="1"/>
      <c r="J197" s="11"/>
    </row>
    <row r="198" spans="1:10" s="12" customFormat="1" outlineLevel="1">
      <c r="A198" s="3"/>
      <c r="B198" s="3"/>
      <c r="C198" s="3"/>
      <c r="D198" s="4"/>
      <c r="E198" s="2"/>
      <c r="F198" s="10"/>
      <c r="G198" s="5"/>
      <c r="H198" s="1"/>
      <c r="I198" s="1"/>
      <c r="J198" s="11"/>
    </row>
    <row r="199" spans="1:10" s="12" customFormat="1" outlineLevel="1">
      <c r="A199" s="3"/>
      <c r="B199" s="3"/>
      <c r="C199" s="3"/>
      <c r="D199" s="4"/>
      <c r="E199" s="2"/>
      <c r="F199" s="10"/>
      <c r="G199" s="5"/>
      <c r="H199" s="1"/>
      <c r="I199" s="1"/>
      <c r="J199" s="11"/>
    </row>
    <row r="200" spans="1:10" s="12" customFormat="1" outlineLevel="1">
      <c r="A200" s="3"/>
      <c r="B200" s="3"/>
      <c r="C200" s="3"/>
      <c r="D200" s="4"/>
      <c r="E200" s="2"/>
      <c r="F200" s="10"/>
      <c r="G200" s="5"/>
      <c r="H200" s="1"/>
      <c r="I200" s="1"/>
      <c r="J200" s="11"/>
    </row>
    <row r="201" spans="1:10" s="12" customFormat="1" outlineLevel="1">
      <c r="A201" s="3"/>
      <c r="B201" s="3"/>
      <c r="C201" s="3"/>
      <c r="D201" s="4"/>
      <c r="E201" s="2"/>
      <c r="F201" s="10"/>
      <c r="G201" s="5"/>
      <c r="H201" s="1"/>
      <c r="I201" s="1"/>
      <c r="J201" s="11"/>
    </row>
    <row r="202" spans="1:10" s="12" customFormat="1" outlineLevel="1">
      <c r="A202" s="3"/>
      <c r="B202" s="3"/>
      <c r="C202" s="3"/>
      <c r="D202" s="4"/>
      <c r="E202" s="2"/>
      <c r="F202" s="10"/>
      <c r="G202" s="5"/>
      <c r="H202" s="1"/>
      <c r="I202" s="1"/>
      <c r="J202" s="11"/>
    </row>
    <row r="203" spans="1:10" s="12" customFormat="1" outlineLevel="1">
      <c r="A203" s="3"/>
      <c r="B203" s="3"/>
      <c r="C203" s="3"/>
      <c r="D203" s="4"/>
      <c r="E203" s="2"/>
      <c r="F203" s="10"/>
      <c r="G203" s="5"/>
      <c r="H203" s="1"/>
      <c r="I203" s="1"/>
      <c r="J203" s="11"/>
    </row>
    <row r="204" spans="1:10" s="12" customFormat="1" outlineLevel="1">
      <c r="A204" s="3"/>
      <c r="B204" s="3"/>
      <c r="C204" s="3"/>
      <c r="D204" s="4"/>
      <c r="E204" s="2"/>
      <c r="F204" s="10"/>
      <c r="G204" s="5"/>
      <c r="H204" s="1"/>
      <c r="I204" s="1"/>
      <c r="J204" s="11"/>
    </row>
    <row r="205" spans="1:10" s="12" customFormat="1" outlineLevel="1">
      <c r="A205" s="3"/>
      <c r="B205" s="3"/>
      <c r="C205" s="3"/>
      <c r="D205" s="4"/>
      <c r="E205" s="2"/>
      <c r="F205" s="10"/>
      <c r="G205" s="5"/>
      <c r="H205" s="1"/>
      <c r="I205" s="1"/>
      <c r="J205" s="11"/>
    </row>
    <row r="206" spans="1:10" s="12" customFormat="1" outlineLevel="1">
      <c r="A206" s="3"/>
      <c r="B206" s="3"/>
      <c r="C206" s="3"/>
      <c r="D206" s="4"/>
      <c r="E206" s="2"/>
      <c r="F206" s="10"/>
      <c r="G206" s="5"/>
      <c r="H206" s="1"/>
      <c r="I206" s="1"/>
      <c r="J206" s="11"/>
    </row>
    <row r="207" spans="1:10" s="12" customFormat="1" outlineLevel="1">
      <c r="A207" s="3"/>
      <c r="B207" s="3"/>
      <c r="C207" s="3"/>
      <c r="D207" s="4"/>
      <c r="E207" s="2"/>
      <c r="F207" s="10"/>
      <c r="G207" s="5"/>
      <c r="H207" s="1"/>
      <c r="I207" s="1"/>
      <c r="J207" s="11"/>
    </row>
    <row r="208" spans="1:10" s="12" customFormat="1" outlineLevel="1">
      <c r="A208" s="3"/>
      <c r="B208" s="3"/>
      <c r="C208" s="3"/>
      <c r="D208" s="4"/>
      <c r="E208" s="2"/>
      <c r="F208" s="10"/>
      <c r="G208" s="5"/>
      <c r="H208" s="1"/>
      <c r="I208" s="1"/>
      <c r="J208" s="11"/>
    </row>
    <row r="209" spans="1:10" s="12" customFormat="1" outlineLevel="1">
      <c r="A209" s="3"/>
      <c r="B209" s="3"/>
      <c r="C209" s="3"/>
      <c r="D209" s="4"/>
      <c r="E209" s="2"/>
      <c r="F209" s="10"/>
      <c r="G209" s="5"/>
      <c r="H209" s="1"/>
      <c r="I209" s="1"/>
      <c r="J209" s="11"/>
    </row>
    <row r="210" spans="1:10" s="12" customFormat="1" outlineLevel="1">
      <c r="A210" s="3"/>
      <c r="B210" s="3"/>
      <c r="C210" s="3"/>
      <c r="D210" s="4"/>
      <c r="E210" s="2"/>
      <c r="F210" s="10"/>
      <c r="G210" s="5"/>
      <c r="H210" s="1"/>
      <c r="I210" s="1"/>
      <c r="J210" s="11"/>
    </row>
    <row r="211" spans="1:10" s="12" customFormat="1" outlineLevel="1">
      <c r="A211" s="3"/>
      <c r="B211" s="3"/>
      <c r="C211" s="3"/>
      <c r="D211" s="4"/>
      <c r="E211" s="2"/>
      <c r="F211" s="10"/>
      <c r="G211" s="5"/>
      <c r="H211" s="1"/>
      <c r="I211" s="1"/>
      <c r="J211" s="11"/>
    </row>
    <row r="212" spans="1:10" s="12" customFormat="1" outlineLevel="1">
      <c r="A212" s="3"/>
      <c r="B212" s="3"/>
      <c r="C212" s="3"/>
      <c r="D212" s="4"/>
      <c r="E212" s="2"/>
      <c r="F212" s="10"/>
      <c r="G212" s="5"/>
      <c r="H212" s="1"/>
      <c r="I212" s="1"/>
      <c r="J212" s="11"/>
    </row>
    <row r="213" spans="1:10" s="12" customFormat="1" outlineLevel="1">
      <c r="A213" s="3"/>
      <c r="B213" s="3"/>
      <c r="C213" s="3"/>
      <c r="D213" s="4"/>
      <c r="E213" s="2"/>
      <c r="F213" s="10"/>
      <c r="G213" s="5"/>
      <c r="H213" s="1"/>
      <c r="I213" s="1"/>
      <c r="J213" s="11"/>
    </row>
    <row r="214" spans="1:10" s="12" customFormat="1" outlineLevel="1">
      <c r="A214" s="3"/>
      <c r="B214" s="3"/>
      <c r="C214" s="3"/>
      <c r="D214" s="4"/>
      <c r="E214" s="2"/>
      <c r="F214" s="10"/>
      <c r="G214" s="5"/>
      <c r="H214" s="1"/>
      <c r="I214" s="1"/>
      <c r="J214" s="11"/>
    </row>
    <row r="215" spans="1:10" s="12" customFormat="1" outlineLevel="1">
      <c r="A215" s="3"/>
      <c r="B215" s="3"/>
      <c r="C215" s="3"/>
      <c r="D215" s="4"/>
      <c r="E215" s="2"/>
      <c r="F215" s="10"/>
      <c r="G215" s="5"/>
      <c r="H215" s="1"/>
      <c r="I215" s="1"/>
      <c r="J215" s="11"/>
    </row>
    <row r="216" spans="1:10" s="12" customFormat="1" outlineLevel="1">
      <c r="A216" s="3"/>
      <c r="B216" s="3"/>
      <c r="C216" s="3"/>
      <c r="D216" s="4"/>
      <c r="E216" s="2"/>
      <c r="F216" s="10"/>
      <c r="G216" s="5"/>
      <c r="H216" s="1"/>
      <c r="I216" s="1"/>
      <c r="J216" s="11"/>
    </row>
    <row r="217" spans="1:10" s="12" customFormat="1" outlineLevel="1">
      <c r="A217" s="3"/>
      <c r="B217" s="3"/>
      <c r="C217" s="3"/>
      <c r="D217" s="4"/>
      <c r="E217" s="2"/>
      <c r="F217" s="10"/>
      <c r="G217" s="5"/>
      <c r="H217" s="1"/>
      <c r="I217" s="1"/>
      <c r="J217" s="11"/>
    </row>
    <row r="218" spans="1:10" s="12" customFormat="1" outlineLevel="1">
      <c r="A218" s="3"/>
      <c r="B218" s="3"/>
      <c r="C218" s="3"/>
      <c r="D218" s="4"/>
      <c r="E218" s="2"/>
      <c r="F218" s="10"/>
      <c r="G218" s="5"/>
      <c r="H218" s="1"/>
      <c r="I218" s="1"/>
      <c r="J218" s="11"/>
    </row>
    <row r="219" spans="1:10" s="12" customFormat="1" outlineLevel="1">
      <c r="A219" s="3"/>
      <c r="B219" s="3"/>
      <c r="C219" s="3"/>
      <c r="D219" s="4"/>
      <c r="E219" s="2"/>
      <c r="F219" s="10"/>
      <c r="G219" s="5"/>
      <c r="H219" s="1"/>
      <c r="I219" s="1"/>
      <c r="J219" s="11"/>
    </row>
    <row r="220" spans="1:10" s="12" customFormat="1" outlineLevel="1">
      <c r="A220" s="3"/>
      <c r="B220" s="3"/>
      <c r="C220" s="3"/>
      <c r="D220" s="4"/>
      <c r="E220" s="2"/>
      <c r="F220" s="10"/>
      <c r="G220" s="5"/>
      <c r="H220" s="1"/>
      <c r="I220" s="1"/>
      <c r="J220" s="11"/>
    </row>
    <row r="221" spans="1:10" s="12" customFormat="1" outlineLevel="1">
      <c r="A221" s="3"/>
      <c r="B221" s="3"/>
      <c r="C221" s="3"/>
      <c r="D221" s="4"/>
      <c r="E221" s="2"/>
      <c r="F221" s="10"/>
      <c r="G221" s="5"/>
      <c r="H221" s="1"/>
      <c r="I221" s="1"/>
      <c r="J221" s="11"/>
    </row>
    <row r="222" spans="1:10" s="12" customFormat="1" outlineLevel="1">
      <c r="A222" s="3"/>
      <c r="B222" s="3"/>
      <c r="C222" s="3"/>
      <c r="D222" s="4"/>
      <c r="E222" s="2"/>
      <c r="F222" s="10"/>
      <c r="G222" s="5"/>
      <c r="H222" s="1"/>
      <c r="I222" s="1"/>
      <c r="J222" s="11"/>
    </row>
    <row r="223" spans="1:10" s="12" customFormat="1" outlineLevel="1">
      <c r="A223" s="3"/>
      <c r="B223" s="3"/>
      <c r="C223" s="3"/>
      <c r="D223" s="4"/>
      <c r="E223" s="2"/>
      <c r="F223" s="10"/>
      <c r="G223" s="5"/>
      <c r="H223" s="1"/>
      <c r="I223" s="1"/>
      <c r="J223" s="11"/>
    </row>
    <row r="224" spans="1:10" s="12" customFormat="1" outlineLevel="1">
      <c r="A224" s="3"/>
      <c r="B224" s="3"/>
      <c r="C224" s="3"/>
      <c r="D224" s="4"/>
      <c r="E224" s="2"/>
      <c r="F224" s="10"/>
      <c r="G224" s="5"/>
      <c r="H224" s="1"/>
      <c r="I224" s="1"/>
      <c r="J224" s="11"/>
    </row>
    <row r="225" spans="1:10" s="12" customFormat="1" outlineLevel="1">
      <c r="A225" s="3"/>
      <c r="B225" s="3"/>
      <c r="C225" s="3"/>
      <c r="D225" s="4"/>
      <c r="E225" s="2"/>
      <c r="F225" s="10"/>
      <c r="G225" s="5"/>
      <c r="H225" s="1"/>
      <c r="I225" s="1"/>
      <c r="J225" s="11"/>
    </row>
    <row r="226" spans="1:10" s="12" customFormat="1" outlineLevel="1">
      <c r="A226" s="3"/>
      <c r="B226" s="3"/>
      <c r="C226" s="3"/>
      <c r="D226" s="4"/>
      <c r="E226" s="2"/>
      <c r="F226" s="10"/>
      <c r="G226" s="5"/>
      <c r="H226" s="1"/>
      <c r="I226" s="1"/>
      <c r="J226" s="11"/>
    </row>
    <row r="227" spans="1:10" s="12" customFormat="1" outlineLevel="1">
      <c r="A227" s="3"/>
      <c r="B227" s="3"/>
      <c r="C227" s="3"/>
      <c r="D227" s="4"/>
      <c r="E227" s="2"/>
      <c r="F227" s="10"/>
      <c r="G227" s="5"/>
      <c r="H227" s="1"/>
      <c r="I227" s="1"/>
      <c r="J227" s="11"/>
    </row>
    <row r="228" spans="1:10" s="12" customFormat="1" outlineLevel="1">
      <c r="A228" s="3"/>
      <c r="B228" s="3"/>
      <c r="C228" s="3"/>
      <c r="D228" s="4"/>
      <c r="E228" s="2"/>
      <c r="F228" s="10"/>
      <c r="G228" s="5"/>
      <c r="H228" s="1"/>
      <c r="I228" s="1"/>
      <c r="J228" s="11"/>
    </row>
    <row r="229" spans="1:10" s="12" customFormat="1" outlineLevel="1">
      <c r="A229" s="3"/>
      <c r="B229" s="3"/>
      <c r="C229" s="3"/>
      <c r="D229" s="4"/>
      <c r="E229" s="2"/>
      <c r="F229" s="10"/>
      <c r="G229" s="5"/>
      <c r="H229" s="1"/>
      <c r="I229" s="1"/>
      <c r="J229" s="11"/>
    </row>
    <row r="230" spans="1:10" s="12" customFormat="1" outlineLevel="1">
      <c r="A230" s="3"/>
      <c r="B230" s="3"/>
      <c r="C230" s="3"/>
      <c r="D230" s="4"/>
      <c r="E230" s="2"/>
      <c r="F230" s="10"/>
      <c r="G230" s="5"/>
      <c r="H230" s="1"/>
      <c r="I230" s="1"/>
      <c r="J230" s="11"/>
    </row>
    <row r="231" spans="1:10" s="12" customFormat="1" outlineLevel="1">
      <c r="A231" s="3"/>
      <c r="B231" s="3"/>
      <c r="C231" s="3"/>
      <c r="D231" s="4"/>
      <c r="E231" s="2"/>
      <c r="F231" s="10"/>
      <c r="G231" s="5"/>
      <c r="H231" s="1"/>
      <c r="I231" s="1"/>
      <c r="J231" s="11"/>
    </row>
    <row r="232" spans="1:10" s="12" customFormat="1" outlineLevel="1">
      <c r="A232" s="3"/>
      <c r="B232" s="3"/>
      <c r="C232" s="3"/>
      <c r="D232" s="4"/>
      <c r="E232" s="2"/>
      <c r="F232" s="10"/>
      <c r="G232" s="5"/>
      <c r="H232" s="1"/>
      <c r="I232" s="1"/>
      <c r="J232" s="11"/>
    </row>
    <row r="233" spans="1:10" s="12" customFormat="1" outlineLevel="1">
      <c r="A233" s="3"/>
      <c r="B233" s="3"/>
      <c r="C233" s="3"/>
      <c r="D233" s="4"/>
      <c r="E233" s="2"/>
      <c r="F233" s="10"/>
      <c r="G233" s="5"/>
      <c r="H233" s="1"/>
      <c r="I233" s="1"/>
      <c r="J233" s="11"/>
    </row>
    <row r="234" spans="1:10" s="12" customFormat="1" outlineLevel="1">
      <c r="A234" s="3"/>
      <c r="B234" s="3"/>
      <c r="C234" s="3"/>
      <c r="D234" s="4"/>
      <c r="E234" s="2"/>
      <c r="F234" s="10"/>
      <c r="G234" s="5"/>
      <c r="H234" s="1"/>
      <c r="I234" s="1"/>
      <c r="J234" s="11"/>
    </row>
    <row r="235" spans="1:10" s="12" customFormat="1" outlineLevel="1">
      <c r="A235" s="3"/>
      <c r="B235" s="3"/>
      <c r="C235" s="3"/>
      <c r="D235" s="4"/>
      <c r="E235" s="2"/>
      <c r="F235" s="10"/>
      <c r="G235" s="5"/>
      <c r="H235" s="1"/>
      <c r="I235" s="1"/>
      <c r="J235" s="11"/>
    </row>
    <row r="236" spans="1:10" s="12" customFormat="1" outlineLevel="1">
      <c r="A236" s="3"/>
      <c r="B236" s="3"/>
      <c r="C236" s="3"/>
      <c r="D236" s="4"/>
      <c r="E236" s="2"/>
      <c r="F236" s="10"/>
      <c r="G236" s="5"/>
      <c r="H236" s="1"/>
      <c r="I236" s="1"/>
      <c r="J236" s="11"/>
    </row>
    <row r="237" spans="1:10" s="12" customFormat="1" outlineLevel="1">
      <c r="A237" s="3"/>
      <c r="B237" s="3"/>
      <c r="C237" s="3"/>
      <c r="D237" s="4"/>
      <c r="E237" s="2"/>
      <c r="F237" s="10"/>
      <c r="G237" s="5"/>
      <c r="H237" s="1"/>
      <c r="I237" s="1"/>
      <c r="J237" s="11"/>
    </row>
    <row r="238" spans="1:10" s="12" customFormat="1" outlineLevel="1">
      <c r="A238" s="3"/>
      <c r="B238" s="3"/>
      <c r="C238" s="3"/>
      <c r="D238" s="4"/>
      <c r="E238" s="2"/>
      <c r="F238" s="10"/>
      <c r="G238" s="5"/>
      <c r="H238" s="1"/>
      <c r="I238" s="1"/>
      <c r="J238" s="11"/>
    </row>
    <row r="239" spans="1:10" s="12" customFormat="1" outlineLevel="1">
      <c r="A239" s="3"/>
      <c r="B239" s="3"/>
      <c r="C239" s="3"/>
      <c r="D239" s="4"/>
      <c r="E239" s="2"/>
      <c r="F239" s="10"/>
      <c r="G239" s="5"/>
      <c r="H239" s="1"/>
      <c r="I239" s="1"/>
      <c r="J239" s="11"/>
    </row>
    <row r="240" spans="1:10" s="12" customFormat="1" ht="12.75" customHeight="1" outlineLevel="1">
      <c r="A240" s="3"/>
      <c r="B240" s="3"/>
      <c r="C240" s="3"/>
      <c r="D240" s="4"/>
      <c r="E240" s="2"/>
      <c r="F240" s="10"/>
      <c r="G240" s="5"/>
      <c r="H240" s="1"/>
      <c r="I240" s="1"/>
      <c r="J240" s="11"/>
    </row>
    <row r="241" spans="1:10">
      <c r="J241" s="9"/>
    </row>
    <row r="242" spans="1:10">
      <c r="J242" s="9"/>
    </row>
    <row r="243" spans="1:10" s="12" customFormat="1" outlineLevel="1">
      <c r="A243" s="3"/>
      <c r="B243" s="3"/>
      <c r="C243" s="3"/>
      <c r="D243" s="4"/>
      <c r="E243" s="2"/>
      <c r="F243" s="10"/>
      <c r="G243" s="5"/>
      <c r="H243" s="1"/>
      <c r="I243" s="1"/>
      <c r="J243" s="11"/>
    </row>
    <row r="244" spans="1:10" s="12" customFormat="1" outlineLevel="1">
      <c r="A244" s="3"/>
      <c r="B244" s="3"/>
      <c r="C244" s="3"/>
      <c r="D244" s="4"/>
      <c r="E244" s="2"/>
      <c r="F244" s="10"/>
      <c r="G244" s="5"/>
      <c r="H244" s="1"/>
      <c r="I244" s="1"/>
      <c r="J244" s="11"/>
    </row>
    <row r="245" spans="1:10" s="12" customFormat="1" outlineLevel="1">
      <c r="A245" s="3"/>
      <c r="B245" s="3"/>
      <c r="C245" s="3"/>
      <c r="D245" s="4"/>
      <c r="E245" s="2"/>
      <c r="F245" s="10"/>
      <c r="G245" s="5"/>
      <c r="H245" s="1"/>
      <c r="I245" s="1"/>
      <c r="J245" s="11"/>
    </row>
    <row r="246" spans="1:10" s="12" customFormat="1" outlineLevel="1">
      <c r="A246" s="3"/>
      <c r="B246" s="3"/>
      <c r="C246" s="3"/>
      <c r="D246" s="4"/>
      <c r="E246" s="2"/>
      <c r="F246" s="10"/>
      <c r="G246" s="5"/>
      <c r="H246" s="1"/>
      <c r="I246" s="1"/>
      <c r="J246" s="11"/>
    </row>
    <row r="247" spans="1:10" s="12" customFormat="1" outlineLevel="1">
      <c r="A247" s="3"/>
      <c r="B247" s="3"/>
      <c r="C247" s="3"/>
      <c r="D247" s="4"/>
      <c r="E247" s="2"/>
      <c r="F247" s="10"/>
      <c r="G247" s="5"/>
      <c r="H247" s="1"/>
      <c r="I247" s="1"/>
      <c r="J247" s="11"/>
    </row>
    <row r="248" spans="1:10" s="12" customFormat="1" outlineLevel="1">
      <c r="A248" s="3"/>
      <c r="B248" s="3"/>
      <c r="C248" s="3"/>
      <c r="D248" s="4"/>
      <c r="E248" s="2"/>
      <c r="F248" s="10"/>
      <c r="G248" s="5"/>
      <c r="H248" s="1"/>
      <c r="I248" s="1"/>
      <c r="J248" s="11"/>
    </row>
    <row r="249" spans="1:10" s="12" customFormat="1" outlineLevel="1">
      <c r="A249" s="3"/>
      <c r="B249" s="3"/>
      <c r="C249" s="3"/>
      <c r="D249" s="4"/>
      <c r="E249" s="2"/>
      <c r="F249" s="10"/>
      <c r="G249" s="5"/>
      <c r="H249" s="1"/>
      <c r="I249" s="1"/>
      <c r="J249" s="11"/>
    </row>
    <row r="250" spans="1:10" s="12" customFormat="1" outlineLevel="1">
      <c r="A250" s="3"/>
      <c r="B250" s="3"/>
      <c r="C250" s="3"/>
      <c r="D250" s="4"/>
      <c r="E250" s="2"/>
      <c r="F250" s="10"/>
      <c r="G250" s="5"/>
      <c r="H250" s="1"/>
      <c r="I250" s="1"/>
      <c r="J250" s="11"/>
    </row>
    <row r="251" spans="1:10" s="12" customFormat="1" outlineLevel="1">
      <c r="A251" s="3"/>
      <c r="B251" s="3"/>
      <c r="C251" s="3"/>
      <c r="D251" s="4"/>
      <c r="E251" s="2"/>
      <c r="F251" s="10"/>
      <c r="G251" s="5"/>
      <c r="H251" s="1"/>
      <c r="I251" s="1"/>
      <c r="J251" s="11"/>
    </row>
    <row r="252" spans="1:10" s="12" customFormat="1" outlineLevel="1">
      <c r="A252" s="3"/>
      <c r="B252" s="3"/>
      <c r="C252" s="3"/>
      <c r="D252" s="4"/>
      <c r="E252" s="2"/>
      <c r="F252" s="10"/>
      <c r="G252" s="5"/>
      <c r="H252" s="1"/>
      <c r="I252" s="1"/>
      <c r="J252" s="11"/>
    </row>
    <row r="253" spans="1:10" s="12" customFormat="1" outlineLevel="1">
      <c r="A253" s="3"/>
      <c r="B253" s="3"/>
      <c r="C253" s="3"/>
      <c r="D253" s="4"/>
      <c r="E253" s="2"/>
      <c r="F253" s="10"/>
      <c r="G253" s="5"/>
      <c r="H253" s="1"/>
      <c r="I253" s="1"/>
      <c r="J253" s="11"/>
    </row>
    <row r="254" spans="1:10" s="12" customFormat="1" outlineLevel="1">
      <c r="A254" s="3"/>
      <c r="B254" s="3"/>
      <c r="C254" s="3"/>
      <c r="D254" s="4"/>
      <c r="E254" s="2"/>
      <c r="F254" s="10"/>
      <c r="G254" s="5"/>
      <c r="H254" s="1"/>
      <c r="I254" s="1"/>
      <c r="J254" s="11"/>
    </row>
    <row r="255" spans="1:10" s="12" customFormat="1" outlineLevel="1">
      <c r="A255" s="3"/>
      <c r="B255" s="3"/>
      <c r="C255" s="3"/>
      <c r="D255" s="4"/>
      <c r="E255" s="2"/>
      <c r="F255" s="10"/>
      <c r="G255" s="5"/>
      <c r="H255" s="1"/>
      <c r="I255" s="1"/>
      <c r="J255" s="11"/>
    </row>
    <row r="256" spans="1:10" s="12" customFormat="1" outlineLevel="1">
      <c r="A256" s="3"/>
      <c r="B256" s="3"/>
      <c r="C256" s="3"/>
      <c r="D256" s="4"/>
      <c r="E256" s="2"/>
      <c r="F256" s="10"/>
      <c r="G256" s="5"/>
      <c r="H256" s="1"/>
      <c r="I256" s="1"/>
      <c r="J256" s="11"/>
    </row>
    <row r="257" spans="1:10" s="12" customFormat="1" outlineLevel="1">
      <c r="A257" s="3"/>
      <c r="B257" s="3"/>
      <c r="C257" s="3"/>
      <c r="D257" s="4"/>
      <c r="E257" s="2"/>
      <c r="F257" s="10"/>
      <c r="G257" s="5"/>
      <c r="H257" s="1"/>
      <c r="I257" s="1"/>
      <c r="J257" s="11"/>
    </row>
    <row r="258" spans="1:10" s="12" customFormat="1" outlineLevel="1">
      <c r="A258" s="3"/>
      <c r="B258" s="3"/>
      <c r="C258" s="3"/>
      <c r="D258" s="4"/>
      <c r="E258" s="2"/>
      <c r="F258" s="10"/>
      <c r="G258" s="5"/>
      <c r="H258" s="1"/>
      <c r="I258" s="1"/>
      <c r="J258" s="11"/>
    </row>
    <row r="259" spans="1:10" s="12" customFormat="1" outlineLevel="1">
      <c r="A259" s="3"/>
      <c r="B259" s="3"/>
      <c r="C259" s="3"/>
      <c r="D259" s="4"/>
      <c r="E259" s="2"/>
      <c r="F259" s="10"/>
      <c r="G259" s="5"/>
      <c r="H259" s="1"/>
      <c r="I259" s="1"/>
      <c r="J259" s="11"/>
    </row>
    <row r="260" spans="1:10" ht="12.75" customHeight="1" outlineLevel="1">
      <c r="J260" s="9"/>
    </row>
    <row r="261" spans="1:10">
      <c r="J261" s="9"/>
    </row>
    <row r="262" spans="1:10">
      <c r="J262" s="9"/>
    </row>
    <row r="263" spans="1:10" outlineLevel="1">
      <c r="J263" s="9"/>
    </row>
    <row r="264" spans="1:10" outlineLevel="1">
      <c r="J264" s="9"/>
    </row>
    <row r="265" spans="1:10" outlineLevel="1">
      <c r="J265" s="9"/>
    </row>
    <row r="266" spans="1:10" outlineLevel="1">
      <c r="J266" s="9"/>
    </row>
    <row r="267" spans="1:10" outlineLevel="1">
      <c r="J267" s="9"/>
    </row>
    <row r="268" spans="1:10" outlineLevel="1">
      <c r="J268" s="9"/>
    </row>
    <row r="269" spans="1:10" outlineLevel="1">
      <c r="J269" s="9"/>
    </row>
    <row r="270" spans="1:10" outlineLevel="1">
      <c r="J270" s="9"/>
    </row>
    <row r="271" spans="1:10" outlineLevel="1">
      <c r="J271" s="9"/>
    </row>
    <row r="272" spans="1:10" outlineLevel="1">
      <c r="J272" s="9"/>
    </row>
    <row r="273" spans="1:10" s="12" customFormat="1" outlineLevel="1">
      <c r="A273" s="3"/>
      <c r="B273" s="3"/>
      <c r="C273" s="3"/>
      <c r="D273" s="4"/>
      <c r="E273" s="2"/>
      <c r="F273" s="10"/>
      <c r="G273" s="5"/>
      <c r="H273" s="1"/>
      <c r="I273" s="1"/>
      <c r="J273" s="11"/>
    </row>
    <row r="274" spans="1:10" outlineLevel="1">
      <c r="J274" s="9"/>
    </row>
    <row r="275" spans="1:10" outlineLevel="1">
      <c r="J275" s="9"/>
    </row>
    <row r="276" spans="1:10" outlineLevel="1">
      <c r="J276" s="9"/>
    </row>
    <row r="277" spans="1:10" outlineLevel="1">
      <c r="J277" s="9"/>
    </row>
    <row r="278" spans="1:10" outlineLevel="1">
      <c r="J278" s="9"/>
    </row>
    <row r="279" spans="1:10" outlineLevel="1">
      <c r="J279" s="9"/>
    </row>
    <row r="280" spans="1:10" outlineLevel="1">
      <c r="J280" s="9"/>
    </row>
    <row r="281" spans="1:10" outlineLevel="1">
      <c r="J281" s="9"/>
    </row>
    <row r="282" spans="1:10" outlineLevel="1">
      <c r="J282" s="9"/>
    </row>
    <row r="283" spans="1:10" outlineLevel="1">
      <c r="J283" s="9"/>
    </row>
    <row r="284" spans="1:10" outlineLevel="1">
      <c r="J284" s="9"/>
    </row>
    <row r="285" spans="1:10" outlineLevel="1">
      <c r="J285" s="9"/>
    </row>
    <row r="286" spans="1:10" outlineLevel="1">
      <c r="J286" s="9"/>
    </row>
    <row r="287" spans="1:10" outlineLevel="1">
      <c r="J287" s="9"/>
    </row>
    <row r="288" spans="1:10" outlineLevel="1">
      <c r="J288" s="9"/>
    </row>
    <row r="289" spans="1:10" ht="12.75" customHeight="1" outlineLevel="1">
      <c r="J289" s="9"/>
    </row>
    <row r="290" spans="1:10">
      <c r="J290" s="9"/>
    </row>
    <row r="291" spans="1:10">
      <c r="J291" s="9"/>
    </row>
    <row r="292" spans="1:10" outlineLevel="1">
      <c r="J292" s="9"/>
    </row>
    <row r="293" spans="1:10" outlineLevel="1">
      <c r="J293" s="9"/>
    </row>
    <row r="294" spans="1:10" s="8" customFormat="1" outlineLevel="1">
      <c r="A294" s="3"/>
      <c r="B294" s="3"/>
      <c r="C294" s="3"/>
      <c r="D294" s="4"/>
      <c r="E294" s="2"/>
      <c r="F294" s="10"/>
      <c r="G294" s="5"/>
      <c r="H294" s="1"/>
      <c r="I294" s="1"/>
      <c r="J294" s="9"/>
    </row>
    <row r="295" spans="1:10" s="7" customFormat="1" outlineLevel="1">
      <c r="A295" s="3"/>
      <c r="B295" s="3"/>
      <c r="C295" s="3"/>
      <c r="D295" s="4"/>
      <c r="E295" s="2"/>
      <c r="F295" s="10"/>
      <c r="G295" s="5"/>
      <c r="H295" s="1"/>
      <c r="I295" s="1"/>
      <c r="J295" s="14"/>
    </row>
    <row r="296" spans="1:10" s="7" customFormat="1" outlineLevel="1">
      <c r="A296" s="3"/>
      <c r="B296" s="3"/>
      <c r="C296" s="3"/>
      <c r="D296" s="4"/>
      <c r="E296" s="2"/>
      <c r="F296" s="10"/>
      <c r="G296" s="5"/>
      <c r="H296" s="1"/>
      <c r="I296" s="1"/>
      <c r="J296" s="14"/>
    </row>
    <row r="297" spans="1:10" s="7" customFormat="1" outlineLevel="1">
      <c r="A297" s="3"/>
      <c r="B297" s="3"/>
      <c r="C297" s="3"/>
      <c r="D297" s="4"/>
      <c r="E297" s="2"/>
      <c r="F297" s="10"/>
      <c r="G297" s="5"/>
      <c r="H297" s="1"/>
      <c r="I297" s="1"/>
      <c r="J297" s="14"/>
    </row>
    <row r="298" spans="1:10" ht="12.75" customHeight="1" outlineLevel="1">
      <c r="J298" s="9"/>
    </row>
    <row r="299" spans="1:10">
      <c r="J299" s="9"/>
    </row>
    <row r="300" spans="1:10">
      <c r="J300" s="9"/>
    </row>
    <row r="301" spans="1:10" outlineLevel="1">
      <c r="J301" s="9"/>
    </row>
    <row r="302" spans="1:10" s="12" customFormat="1" outlineLevel="1">
      <c r="A302" s="3"/>
      <c r="B302" s="3"/>
      <c r="C302" s="3"/>
      <c r="D302" s="4"/>
      <c r="E302" s="2"/>
      <c r="F302" s="10"/>
      <c r="G302" s="5"/>
      <c r="H302" s="1"/>
      <c r="I302" s="1"/>
      <c r="J302" s="11"/>
    </row>
    <row r="303" spans="1:10" s="12" customFormat="1" outlineLevel="1">
      <c r="A303" s="3"/>
      <c r="B303" s="3"/>
      <c r="C303" s="3"/>
      <c r="D303" s="4"/>
      <c r="E303" s="2"/>
      <c r="F303" s="10"/>
      <c r="G303" s="5"/>
      <c r="H303" s="1"/>
      <c r="I303" s="1"/>
      <c r="J303" s="11"/>
    </row>
    <row r="304" spans="1:10" s="12" customFormat="1" outlineLevel="1">
      <c r="A304" s="3"/>
      <c r="B304" s="3"/>
      <c r="C304" s="3"/>
      <c r="D304" s="4"/>
      <c r="E304" s="2"/>
      <c r="F304" s="10"/>
      <c r="G304" s="5"/>
      <c r="H304" s="1"/>
      <c r="I304" s="1"/>
      <c r="J304" s="11"/>
    </row>
    <row r="305" spans="1:10" s="12" customFormat="1" outlineLevel="1">
      <c r="A305" s="3"/>
      <c r="B305" s="3"/>
      <c r="C305" s="3"/>
      <c r="D305" s="4"/>
      <c r="E305" s="2"/>
      <c r="F305" s="10"/>
      <c r="G305" s="5"/>
      <c r="H305" s="1"/>
      <c r="I305" s="1"/>
      <c r="J305" s="11"/>
    </row>
    <row r="306" spans="1:10" s="12" customFormat="1" outlineLevel="1">
      <c r="A306" s="3"/>
      <c r="B306" s="3"/>
      <c r="C306" s="3"/>
      <c r="D306" s="4"/>
      <c r="E306" s="2"/>
      <c r="F306" s="10"/>
      <c r="G306" s="5"/>
      <c r="H306" s="1"/>
      <c r="I306" s="1"/>
      <c r="J306" s="11"/>
    </row>
    <row r="307" spans="1:10" s="12" customFormat="1" outlineLevel="1">
      <c r="A307" s="3"/>
      <c r="B307" s="3"/>
      <c r="C307" s="3"/>
      <c r="D307" s="4"/>
      <c r="E307" s="2"/>
      <c r="F307" s="10"/>
      <c r="G307" s="5"/>
      <c r="H307" s="1"/>
      <c r="I307" s="1"/>
      <c r="J307" s="11"/>
    </row>
    <row r="308" spans="1:10" s="12" customFormat="1" outlineLevel="1">
      <c r="A308" s="3"/>
      <c r="B308" s="3"/>
      <c r="C308" s="3"/>
      <c r="D308" s="4"/>
      <c r="E308" s="2"/>
      <c r="F308" s="10"/>
      <c r="G308" s="5"/>
      <c r="H308" s="1"/>
      <c r="I308" s="1"/>
      <c r="J308" s="11"/>
    </row>
    <row r="309" spans="1:10" s="12" customFormat="1" outlineLevel="1">
      <c r="A309" s="3"/>
      <c r="B309" s="3"/>
      <c r="C309" s="3"/>
      <c r="D309" s="4"/>
      <c r="E309" s="2"/>
      <c r="F309" s="10"/>
      <c r="G309" s="5"/>
      <c r="H309" s="1"/>
      <c r="I309" s="1"/>
      <c r="J309" s="11"/>
    </row>
    <row r="310" spans="1:10" s="12" customFormat="1" outlineLevel="1">
      <c r="A310" s="3"/>
      <c r="B310" s="3"/>
      <c r="C310" s="3"/>
      <c r="D310" s="4"/>
      <c r="E310" s="2"/>
      <c r="F310" s="10"/>
      <c r="G310" s="5"/>
      <c r="H310" s="1"/>
      <c r="I310" s="1"/>
      <c r="J310" s="11"/>
    </row>
    <row r="311" spans="1:10" s="12" customFormat="1" outlineLevel="1">
      <c r="A311" s="3"/>
      <c r="B311" s="3"/>
      <c r="C311" s="3"/>
      <c r="D311" s="4"/>
      <c r="E311" s="2"/>
      <c r="F311" s="10"/>
      <c r="G311" s="5"/>
      <c r="H311" s="1"/>
      <c r="I311" s="1"/>
      <c r="J311" s="11"/>
    </row>
    <row r="312" spans="1:10" s="12" customFormat="1" outlineLevel="1">
      <c r="A312" s="3"/>
      <c r="B312" s="3"/>
      <c r="C312" s="3"/>
      <c r="D312" s="4"/>
      <c r="E312" s="2"/>
      <c r="F312" s="10"/>
      <c r="G312" s="5"/>
      <c r="H312" s="1"/>
      <c r="I312" s="1"/>
      <c r="J312" s="11"/>
    </row>
    <row r="313" spans="1:10" s="12" customFormat="1" outlineLevel="1">
      <c r="A313" s="3"/>
      <c r="B313" s="3"/>
      <c r="C313" s="3"/>
      <c r="D313" s="4"/>
      <c r="E313" s="2"/>
      <c r="F313" s="10"/>
      <c r="G313" s="5"/>
      <c r="H313" s="1"/>
      <c r="I313" s="1"/>
      <c r="J313" s="11"/>
    </row>
    <row r="314" spans="1:10" ht="12.75" customHeight="1" outlineLevel="1">
      <c r="J314" s="9"/>
    </row>
    <row r="315" spans="1:10">
      <c r="J315" s="9"/>
    </row>
    <row r="316" spans="1:10">
      <c r="J316" s="9"/>
    </row>
    <row r="317" spans="1:10" s="12" customFormat="1" outlineLevel="1">
      <c r="A317" s="3"/>
      <c r="B317" s="3"/>
      <c r="C317" s="3"/>
      <c r="D317" s="4"/>
      <c r="E317" s="2"/>
      <c r="F317" s="10"/>
      <c r="G317" s="5"/>
      <c r="H317" s="1"/>
      <c r="I317" s="1"/>
      <c r="J317" s="11"/>
    </row>
    <row r="318" spans="1:10" s="12" customFormat="1" outlineLevel="1">
      <c r="A318" s="3"/>
      <c r="B318" s="3"/>
      <c r="C318" s="3"/>
      <c r="D318" s="4"/>
      <c r="E318" s="2"/>
      <c r="F318" s="10"/>
      <c r="G318" s="5"/>
      <c r="H318" s="1"/>
      <c r="I318" s="1"/>
      <c r="J318" s="11"/>
    </row>
    <row r="319" spans="1:10" s="12" customFormat="1" outlineLevel="1">
      <c r="A319" s="3"/>
      <c r="B319" s="3"/>
      <c r="C319" s="3"/>
      <c r="D319" s="4"/>
      <c r="E319" s="2"/>
      <c r="F319" s="10"/>
      <c r="G319" s="5"/>
      <c r="H319" s="1"/>
      <c r="I319" s="1"/>
      <c r="J319" s="11"/>
    </row>
    <row r="320" spans="1:10" s="12" customFormat="1" outlineLevel="1">
      <c r="A320" s="3"/>
      <c r="B320" s="3"/>
      <c r="C320" s="3"/>
      <c r="D320" s="4"/>
      <c r="E320" s="2"/>
      <c r="F320" s="10"/>
      <c r="G320" s="5"/>
      <c r="H320" s="1"/>
      <c r="I320" s="1"/>
      <c r="J320" s="11"/>
    </row>
    <row r="321" spans="1:10" s="12" customFormat="1" outlineLevel="1">
      <c r="A321" s="3"/>
      <c r="B321" s="3"/>
      <c r="C321" s="3"/>
      <c r="D321" s="4"/>
      <c r="E321" s="2"/>
      <c r="F321" s="10"/>
      <c r="G321" s="5"/>
      <c r="H321" s="1"/>
      <c r="I321" s="1"/>
      <c r="J321" s="11"/>
    </row>
    <row r="322" spans="1:10" s="12" customFormat="1" outlineLevel="1">
      <c r="A322" s="3"/>
      <c r="B322" s="3"/>
      <c r="C322" s="3"/>
      <c r="D322" s="4"/>
      <c r="E322" s="2"/>
      <c r="F322" s="10"/>
      <c r="G322" s="5"/>
      <c r="H322" s="1"/>
      <c r="I322" s="1"/>
      <c r="J322" s="11"/>
    </row>
    <row r="323" spans="1:10" s="12" customFormat="1" outlineLevel="1">
      <c r="A323" s="3"/>
      <c r="B323" s="3"/>
      <c r="C323" s="3"/>
      <c r="D323" s="4"/>
      <c r="E323" s="2"/>
      <c r="F323" s="10"/>
      <c r="G323" s="5"/>
      <c r="H323" s="1"/>
      <c r="I323" s="1"/>
      <c r="J323" s="11"/>
    </row>
    <row r="324" spans="1:10" s="12" customFormat="1" outlineLevel="1">
      <c r="A324" s="3"/>
      <c r="B324" s="3"/>
      <c r="C324" s="3"/>
      <c r="D324" s="4"/>
      <c r="E324" s="2"/>
      <c r="F324" s="10"/>
      <c r="G324" s="5"/>
      <c r="H324" s="1"/>
      <c r="I324" s="1"/>
      <c r="J324" s="11"/>
    </row>
    <row r="325" spans="1:10" ht="12.75" customHeight="1" outlineLevel="1">
      <c r="J325" s="9"/>
    </row>
    <row r="326" spans="1:10">
      <c r="J326" s="9"/>
    </row>
    <row r="327" spans="1:10">
      <c r="J327" s="9"/>
    </row>
    <row r="328" spans="1:10" s="12" customFormat="1" outlineLevel="1">
      <c r="A328" s="3"/>
      <c r="B328" s="3"/>
      <c r="C328" s="3"/>
      <c r="D328" s="4"/>
      <c r="E328" s="2"/>
      <c r="F328" s="10"/>
      <c r="G328" s="5"/>
      <c r="H328" s="1"/>
      <c r="I328" s="1"/>
      <c r="J328" s="11"/>
    </row>
    <row r="329" spans="1:10" s="12" customFormat="1" outlineLevel="1">
      <c r="A329" s="3"/>
      <c r="B329" s="3"/>
      <c r="C329" s="3"/>
      <c r="D329" s="4"/>
      <c r="E329" s="2"/>
      <c r="F329" s="10"/>
      <c r="G329" s="5"/>
      <c r="H329" s="1"/>
      <c r="I329" s="1"/>
      <c r="J329" s="11"/>
    </row>
    <row r="330" spans="1:10" s="12" customFormat="1" outlineLevel="1">
      <c r="A330" s="3"/>
      <c r="B330" s="3"/>
      <c r="C330" s="3"/>
      <c r="D330" s="4"/>
      <c r="E330" s="2"/>
      <c r="F330" s="10"/>
      <c r="G330" s="5"/>
      <c r="H330" s="1"/>
      <c r="I330" s="1"/>
      <c r="J330" s="11"/>
    </row>
    <row r="331" spans="1:10" s="12" customFormat="1" outlineLevel="1">
      <c r="A331" s="3"/>
      <c r="B331" s="3"/>
      <c r="C331" s="3"/>
      <c r="D331" s="4"/>
      <c r="E331" s="2"/>
      <c r="F331" s="10"/>
      <c r="G331" s="5"/>
      <c r="H331" s="1"/>
      <c r="I331" s="1"/>
      <c r="J331" s="11"/>
    </row>
    <row r="332" spans="1:10" s="12" customFormat="1" outlineLevel="1">
      <c r="A332" s="3"/>
      <c r="B332" s="3"/>
      <c r="C332" s="3"/>
      <c r="D332" s="4"/>
      <c r="E332" s="2"/>
      <c r="F332" s="10"/>
      <c r="G332" s="5"/>
      <c r="H332" s="1"/>
      <c r="I332" s="1"/>
      <c r="J332" s="11"/>
    </row>
    <row r="333" spans="1:10" s="12" customFormat="1" outlineLevel="1">
      <c r="A333" s="3"/>
      <c r="B333" s="3"/>
      <c r="C333" s="3"/>
      <c r="D333" s="4"/>
      <c r="E333" s="2"/>
      <c r="F333" s="10"/>
      <c r="G333" s="5"/>
      <c r="H333" s="1"/>
      <c r="I333" s="1"/>
      <c r="J333" s="11"/>
    </row>
    <row r="334" spans="1:10" s="12" customFormat="1" outlineLevel="1">
      <c r="A334" s="3"/>
      <c r="B334" s="3"/>
      <c r="C334" s="3"/>
      <c r="D334" s="4"/>
      <c r="E334" s="2"/>
      <c r="F334" s="10"/>
      <c r="G334" s="5"/>
      <c r="H334" s="1"/>
      <c r="I334" s="1"/>
      <c r="J334" s="11"/>
    </row>
    <row r="335" spans="1:10" s="12" customFormat="1" outlineLevel="1">
      <c r="A335" s="3"/>
      <c r="B335" s="3"/>
      <c r="C335" s="3"/>
      <c r="D335" s="4"/>
      <c r="E335" s="2"/>
      <c r="F335" s="10"/>
      <c r="G335" s="5"/>
      <c r="H335" s="1"/>
      <c r="I335" s="1"/>
      <c r="J335" s="11"/>
    </row>
    <row r="336" spans="1:10" ht="12" customHeight="1">
      <c r="J336" s="9"/>
    </row>
    <row r="337" spans="1:10" ht="12" customHeight="1">
      <c r="J337" s="9"/>
    </row>
    <row r="338" spans="1:10">
      <c r="J338" s="9"/>
    </row>
    <row r="339" spans="1:10" outlineLevel="1">
      <c r="J339" s="9"/>
    </row>
    <row r="340" spans="1:10" outlineLevel="1">
      <c r="J340" s="9"/>
    </row>
    <row r="341" spans="1:10" outlineLevel="1">
      <c r="J341" s="9"/>
    </row>
    <row r="342" spans="1:10" outlineLevel="1">
      <c r="J342" s="9"/>
    </row>
    <row r="343" spans="1:10" outlineLevel="1">
      <c r="J343" s="9"/>
    </row>
    <row r="344" spans="1:10" outlineLevel="1">
      <c r="J344" s="9"/>
    </row>
    <row r="345" spans="1:10" outlineLevel="1">
      <c r="J345" s="9"/>
    </row>
    <row r="346" spans="1:10" outlineLevel="1">
      <c r="J346" s="9"/>
    </row>
    <row r="347" spans="1:10" s="12" customFormat="1" outlineLevel="1">
      <c r="A347" s="3"/>
      <c r="B347" s="3"/>
      <c r="C347" s="3"/>
      <c r="D347" s="4"/>
      <c r="E347" s="2"/>
      <c r="F347" s="10"/>
      <c r="G347" s="5"/>
      <c r="H347" s="1"/>
      <c r="I347" s="1"/>
      <c r="J347" s="11"/>
    </row>
    <row r="348" spans="1:10" outlineLevel="1">
      <c r="J348" s="9"/>
    </row>
    <row r="349" spans="1:10" outlineLevel="1">
      <c r="J349" s="9"/>
    </row>
    <row r="350" spans="1:10" outlineLevel="1">
      <c r="J350" s="9"/>
    </row>
    <row r="351" spans="1:10" s="12" customFormat="1" outlineLevel="1">
      <c r="A351" s="3"/>
      <c r="B351" s="3"/>
      <c r="C351" s="3"/>
      <c r="D351" s="4"/>
      <c r="E351" s="2"/>
      <c r="F351" s="10"/>
      <c r="G351" s="5"/>
      <c r="H351" s="1"/>
      <c r="I351" s="1"/>
      <c r="J351" s="11"/>
    </row>
    <row r="352" spans="1:10" s="12" customFormat="1" outlineLevel="1">
      <c r="A352" s="3"/>
      <c r="B352" s="3"/>
      <c r="C352" s="3"/>
      <c r="D352" s="4"/>
      <c r="E352" s="2"/>
      <c r="F352" s="10"/>
      <c r="G352" s="5"/>
      <c r="H352" s="1"/>
      <c r="I352" s="1"/>
      <c r="J352" s="11"/>
    </row>
    <row r="353" spans="1:10" s="12" customFormat="1" outlineLevel="1">
      <c r="A353" s="3"/>
      <c r="B353" s="3"/>
      <c r="C353" s="3"/>
      <c r="D353" s="4"/>
      <c r="E353" s="2"/>
      <c r="F353" s="10"/>
      <c r="G353" s="5"/>
      <c r="H353" s="1"/>
      <c r="I353" s="1"/>
      <c r="J353" s="11"/>
    </row>
    <row r="354" spans="1:10" s="12" customFormat="1" outlineLevel="1">
      <c r="A354" s="3"/>
      <c r="B354" s="3"/>
      <c r="C354" s="3"/>
      <c r="D354" s="4"/>
      <c r="E354" s="2"/>
      <c r="F354" s="10"/>
      <c r="G354" s="5"/>
      <c r="H354" s="1"/>
      <c r="I354" s="1"/>
      <c r="J354" s="11"/>
    </row>
    <row r="355" spans="1:10" outlineLevel="1">
      <c r="J355" s="9"/>
    </row>
    <row r="356" spans="1:10" ht="12" customHeight="1">
      <c r="J356" s="9"/>
    </row>
    <row r="357" spans="1:10">
      <c r="J357" s="9"/>
    </row>
    <row r="358" spans="1:10" outlineLevel="1">
      <c r="J358" s="9"/>
    </row>
    <row r="359" spans="1:10" ht="12.75" customHeight="1" outlineLevel="1">
      <c r="J359" s="9"/>
    </row>
    <row r="360" spans="1:10">
      <c r="J360" s="9"/>
    </row>
    <row r="361" spans="1:10">
      <c r="J361" s="9"/>
    </row>
    <row r="362" spans="1:10" outlineLevel="1">
      <c r="J362" s="9"/>
    </row>
    <row r="363" spans="1:10" ht="12.75" customHeight="1" outlineLevel="1">
      <c r="J363" s="9"/>
    </row>
    <row r="364" spans="1:10">
      <c r="J364" s="9"/>
    </row>
    <row r="365" spans="1:10">
      <c r="J365" s="9"/>
    </row>
    <row r="366" spans="1:10" collapsed="1"/>
    <row r="368" spans="1:10" s="5" customFormat="1">
      <c r="A368" s="3"/>
      <c r="B368" s="3"/>
      <c r="C368" s="3"/>
      <c r="D368" s="4"/>
      <c r="E368" s="2"/>
      <c r="F368" s="10"/>
      <c r="H368" s="1"/>
      <c r="I368" s="1"/>
      <c r="J368" s="1"/>
    </row>
    <row r="369" spans="1:10" s="5" customFormat="1">
      <c r="A369" s="3"/>
      <c r="B369" s="3"/>
      <c r="C369" s="3"/>
      <c r="D369" s="4"/>
      <c r="E369" s="2"/>
      <c r="F369" s="10"/>
      <c r="H369" s="1"/>
      <c r="I369" s="1"/>
      <c r="J369" s="1"/>
    </row>
  </sheetData>
  <mergeCells count="9">
    <mergeCell ref="A1:I5"/>
    <mergeCell ref="A8:I9"/>
    <mergeCell ref="A6:I7"/>
    <mergeCell ref="A11:I11"/>
    <mergeCell ref="F60:G61"/>
    <mergeCell ref="A59:E61"/>
    <mergeCell ref="H60:I61"/>
    <mergeCell ref="H59:I59"/>
    <mergeCell ref="F59:G59"/>
  </mergeCells>
  <phoneticPr fontId="5" type="noConversion"/>
  <conditionalFormatting sqref="F10:H10">
    <cfRule type="cellIs" dxfId="0" priority="15" stopIfTrue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portrait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Normal="100" workbookViewId="0">
      <selection activeCell="B23" sqref="B23"/>
    </sheetView>
  </sheetViews>
  <sheetFormatPr defaultRowHeight="14.25"/>
  <cols>
    <col min="1" max="1" width="9.25" bestFit="1" customWidth="1"/>
    <col min="2" max="2" width="32" customWidth="1"/>
    <col min="3" max="4" width="12.5" customWidth="1"/>
    <col min="5" max="7" width="14.375" customWidth="1"/>
    <col min="8" max="8" width="11.125" customWidth="1"/>
    <col min="9" max="9" width="14.25" customWidth="1"/>
    <col min="10" max="10" width="14.375" customWidth="1"/>
  </cols>
  <sheetData>
    <row r="1" spans="1:13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44"/>
      <c r="L1" s="44"/>
      <c r="M1" s="45"/>
    </row>
    <row r="2" spans="1:13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44"/>
      <c r="L2" s="44"/>
      <c r="M2" s="45"/>
    </row>
    <row r="3" spans="1:13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44"/>
      <c r="L3" s="44"/>
      <c r="M3" s="45"/>
    </row>
    <row r="4" spans="1:13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44"/>
      <c r="L4" s="44"/>
      <c r="M4" s="45"/>
    </row>
    <row r="5" spans="1:13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44"/>
      <c r="L5" s="44"/>
      <c r="M5" s="45"/>
    </row>
    <row r="6" spans="1:13" ht="18" customHeight="1">
      <c r="A6" s="143" t="s">
        <v>57</v>
      </c>
      <c r="B6" s="143"/>
      <c r="C6" s="143"/>
      <c r="D6" s="143"/>
      <c r="E6" s="143"/>
      <c r="F6" s="143"/>
      <c r="G6" s="143"/>
      <c r="H6" s="143"/>
      <c r="I6" s="143"/>
      <c r="J6" s="143"/>
      <c r="K6" s="45"/>
      <c r="L6" s="45"/>
      <c r="M6" s="45"/>
    </row>
    <row r="7" spans="1:13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3" ht="14.25" customHeight="1">
      <c r="A8" s="144" t="s">
        <v>62</v>
      </c>
      <c r="B8" s="144"/>
      <c r="C8" s="144"/>
      <c r="D8" s="144"/>
      <c r="E8" s="144"/>
      <c r="F8" s="144"/>
      <c r="G8" s="144"/>
      <c r="H8" s="144"/>
      <c r="I8" s="144"/>
      <c r="J8" s="144"/>
    </row>
    <row r="9" spans="1:13">
      <c r="A9" s="144" t="s">
        <v>63</v>
      </c>
      <c r="B9" s="144"/>
      <c r="C9" s="144"/>
      <c r="D9" s="144"/>
      <c r="E9" s="144"/>
      <c r="F9" s="144"/>
      <c r="G9" s="144"/>
      <c r="H9" s="144"/>
      <c r="I9" s="144"/>
      <c r="J9" s="144"/>
    </row>
    <row r="10" spans="1:13">
      <c r="A10" s="146" t="s">
        <v>58</v>
      </c>
      <c r="B10" s="145" t="s">
        <v>59</v>
      </c>
      <c r="C10" s="145" t="s">
        <v>60</v>
      </c>
      <c r="D10" s="145" t="s">
        <v>99</v>
      </c>
      <c r="E10" s="145"/>
      <c r="F10" s="145"/>
      <c r="G10" s="145"/>
      <c r="H10" s="145"/>
      <c r="I10" s="145"/>
      <c r="J10" s="145" t="s">
        <v>61</v>
      </c>
    </row>
    <row r="11" spans="1:13">
      <c r="A11" s="146"/>
      <c r="B11" s="145"/>
      <c r="C11" s="145"/>
      <c r="D11" s="145" t="s">
        <v>65</v>
      </c>
      <c r="E11" s="145"/>
      <c r="F11" s="145" t="s">
        <v>66</v>
      </c>
      <c r="G11" s="145"/>
      <c r="H11" s="145" t="s">
        <v>95</v>
      </c>
      <c r="I11" s="145"/>
      <c r="J11" s="145"/>
    </row>
    <row r="12" spans="1:13">
      <c r="A12" s="146"/>
      <c r="B12" s="145"/>
      <c r="C12" s="145"/>
      <c r="D12" s="50" t="s">
        <v>100</v>
      </c>
      <c r="E12" s="50" t="s">
        <v>64</v>
      </c>
      <c r="F12" s="50" t="s">
        <v>100</v>
      </c>
      <c r="G12" s="50" t="s">
        <v>64</v>
      </c>
      <c r="H12" s="50" t="s">
        <v>100</v>
      </c>
      <c r="I12" s="50" t="s">
        <v>64</v>
      </c>
      <c r="J12" s="145"/>
    </row>
    <row r="13" spans="1:13" ht="29.25" customHeight="1">
      <c r="A13" s="47">
        <v>1</v>
      </c>
      <c r="B13" s="51" t="s">
        <v>31</v>
      </c>
      <c r="C13" s="48">
        <f>SUM('Plan. Orc. pintura'!I14:I17)</f>
        <v>49395.338759999999</v>
      </c>
      <c r="D13" s="78">
        <v>0.33333333333333331</v>
      </c>
      <c r="E13" s="79">
        <f>C13*D13</f>
        <v>16465.11292</v>
      </c>
      <c r="F13" s="78">
        <v>0.33333333333333331</v>
      </c>
      <c r="G13" s="79">
        <f>C13*F13</f>
        <v>16465.11292</v>
      </c>
      <c r="H13" s="78">
        <v>0.33333333333333331</v>
      </c>
      <c r="I13" s="79">
        <f>C13*H13</f>
        <v>16465.11292</v>
      </c>
      <c r="J13" s="53">
        <f>E13+G13+I13</f>
        <v>49395.338759999999</v>
      </c>
      <c r="K13" s="45"/>
    </row>
    <row r="14" spans="1:13">
      <c r="A14" s="47">
        <v>2</v>
      </c>
      <c r="B14" s="52" t="s">
        <v>19</v>
      </c>
      <c r="C14" s="49">
        <f>SUM('Plan. Orc. pintura'!I20:I22)</f>
        <v>366.47849999999994</v>
      </c>
      <c r="D14" s="78">
        <v>0.33333333333333331</v>
      </c>
      <c r="E14" s="79">
        <f t="shared" ref="E14:E20" si="0">C14*D14</f>
        <v>122.15949999999998</v>
      </c>
      <c r="F14" s="78">
        <v>0.33333333333333331</v>
      </c>
      <c r="G14" s="79">
        <f t="shared" ref="G14:G20" si="1">C14*F14</f>
        <v>122.15949999999998</v>
      </c>
      <c r="H14" s="78">
        <v>0.33333333333333331</v>
      </c>
      <c r="I14" s="79">
        <f t="shared" ref="I14:I20" si="2">C14*H14</f>
        <v>122.15949999999998</v>
      </c>
      <c r="J14" s="53">
        <f t="shared" ref="J14:J20" si="3">E14+G14+I14</f>
        <v>366.47849999999994</v>
      </c>
      <c r="K14" s="45"/>
    </row>
    <row r="15" spans="1:13">
      <c r="A15" s="47">
        <v>3</v>
      </c>
      <c r="B15" s="52" t="s">
        <v>21</v>
      </c>
      <c r="C15" s="49">
        <f>SUM('Plan. Orc. pintura'!I25:I27)</f>
        <v>1575.8575499999997</v>
      </c>
      <c r="D15" s="78">
        <v>0.33333333333333331</v>
      </c>
      <c r="E15" s="79">
        <f t="shared" si="0"/>
        <v>525.28584999999987</v>
      </c>
      <c r="F15" s="78">
        <v>0.33333333333333331</v>
      </c>
      <c r="G15" s="79">
        <f t="shared" si="1"/>
        <v>525.28584999999987</v>
      </c>
      <c r="H15" s="78">
        <v>0.33333333333333331</v>
      </c>
      <c r="I15" s="79">
        <f t="shared" si="2"/>
        <v>525.28584999999987</v>
      </c>
      <c r="J15" s="53">
        <f t="shared" si="3"/>
        <v>1575.8575499999997</v>
      </c>
      <c r="K15" s="45"/>
    </row>
    <row r="16" spans="1:13" ht="27" customHeight="1">
      <c r="A16" s="47">
        <v>4</v>
      </c>
      <c r="B16" s="52" t="s">
        <v>22</v>
      </c>
      <c r="C16" s="49">
        <f>SUM('Plan. Orc. pintura'!I30:I35)</f>
        <v>77372.05898999999</v>
      </c>
      <c r="D16" s="78">
        <v>0.33333333333333331</v>
      </c>
      <c r="E16" s="79">
        <f t="shared" si="0"/>
        <v>25790.686329999997</v>
      </c>
      <c r="F16" s="78">
        <v>0.33333333333333331</v>
      </c>
      <c r="G16" s="79">
        <f t="shared" si="1"/>
        <v>25790.686329999997</v>
      </c>
      <c r="H16" s="78">
        <v>0.33333333333333331</v>
      </c>
      <c r="I16" s="79">
        <f t="shared" si="2"/>
        <v>25790.686329999997</v>
      </c>
      <c r="J16" s="53">
        <f t="shared" si="3"/>
        <v>77372.05898999999</v>
      </c>
      <c r="K16" s="45"/>
    </row>
    <row r="17" spans="1:11" ht="14.25" customHeight="1">
      <c r="A17" s="47">
        <v>5</v>
      </c>
      <c r="B17" s="51" t="s">
        <v>36</v>
      </c>
      <c r="C17" s="49">
        <f>SUM('Plan. Orc. pintura'!I38:I41)</f>
        <v>7645.1142</v>
      </c>
      <c r="D17" s="78">
        <v>0.33333333333333331</v>
      </c>
      <c r="E17" s="79">
        <f t="shared" si="0"/>
        <v>2548.3714</v>
      </c>
      <c r="F17" s="78">
        <v>0.33333333333333331</v>
      </c>
      <c r="G17" s="79">
        <f t="shared" si="1"/>
        <v>2548.3714</v>
      </c>
      <c r="H17" s="78">
        <v>0.33333333333333331</v>
      </c>
      <c r="I17" s="79">
        <f t="shared" si="2"/>
        <v>2548.3714</v>
      </c>
      <c r="J17" s="53">
        <f t="shared" si="3"/>
        <v>7645.1142</v>
      </c>
      <c r="K17" s="45"/>
    </row>
    <row r="18" spans="1:11" ht="14.25" customHeight="1">
      <c r="A18" s="47">
        <v>6</v>
      </c>
      <c r="B18" s="52" t="s">
        <v>37</v>
      </c>
      <c r="C18" s="49">
        <f>SUM('Plan. Orc. pintura'!I44:I47)</f>
        <v>12375.022374</v>
      </c>
      <c r="D18" s="78">
        <v>0.33333333333333331</v>
      </c>
      <c r="E18" s="79">
        <f t="shared" si="0"/>
        <v>4125.007458</v>
      </c>
      <c r="F18" s="78">
        <v>0.33333333333333331</v>
      </c>
      <c r="G18" s="79">
        <f t="shared" si="1"/>
        <v>4125.007458</v>
      </c>
      <c r="H18" s="78">
        <v>0.33333333333333331</v>
      </c>
      <c r="I18" s="79">
        <f t="shared" si="2"/>
        <v>4125.007458</v>
      </c>
      <c r="J18" s="53">
        <f t="shared" si="3"/>
        <v>12375.022374</v>
      </c>
      <c r="K18" s="45"/>
    </row>
    <row r="19" spans="1:11">
      <c r="A19" s="47">
        <v>7</v>
      </c>
      <c r="B19" s="52" t="s">
        <v>38</v>
      </c>
      <c r="C19" s="49">
        <f>SUM('Plan. Orc. pintura'!I50:I52)</f>
        <v>4893.1712399999997</v>
      </c>
      <c r="D19" s="78">
        <v>0.33333333333333331</v>
      </c>
      <c r="E19" s="79">
        <f t="shared" si="0"/>
        <v>1631.0570799999998</v>
      </c>
      <c r="F19" s="78">
        <v>0.33333333333333331</v>
      </c>
      <c r="G19" s="79">
        <f t="shared" si="1"/>
        <v>1631.0570799999998</v>
      </c>
      <c r="H19" s="78">
        <v>0.33333333333333331</v>
      </c>
      <c r="I19" s="79">
        <f t="shared" si="2"/>
        <v>1631.0570799999998</v>
      </c>
      <c r="J19" s="53">
        <f t="shared" si="3"/>
        <v>4893.1712399999997</v>
      </c>
      <c r="K19" s="45"/>
    </row>
    <row r="20" spans="1:11">
      <c r="A20" s="47">
        <v>8</v>
      </c>
      <c r="B20" s="52" t="s">
        <v>47</v>
      </c>
      <c r="C20" s="49">
        <f>SUM('Plan. Orc. pintura'!I55:I57)</f>
        <v>8510.7854878500002</v>
      </c>
      <c r="D20" s="78">
        <v>0.33333333333333331</v>
      </c>
      <c r="E20" s="79">
        <f t="shared" si="0"/>
        <v>2836.9284959500001</v>
      </c>
      <c r="F20" s="78">
        <v>0.33333333333333331</v>
      </c>
      <c r="G20" s="79">
        <f t="shared" si="1"/>
        <v>2836.9284959500001</v>
      </c>
      <c r="H20" s="78">
        <v>0.33333333333333331</v>
      </c>
      <c r="I20" s="79">
        <f t="shared" si="2"/>
        <v>2836.9284959500001</v>
      </c>
      <c r="J20" s="53">
        <f t="shared" si="3"/>
        <v>8510.7854878500002</v>
      </c>
      <c r="K20" s="45"/>
    </row>
    <row r="21" spans="1:11">
      <c r="A21" s="138" t="s">
        <v>61</v>
      </c>
      <c r="B21" s="138"/>
      <c r="C21" s="138"/>
      <c r="D21" s="138"/>
      <c r="E21" s="138"/>
      <c r="F21" s="138"/>
      <c r="G21" s="138"/>
      <c r="H21" s="138"/>
      <c r="I21" s="138"/>
      <c r="J21" s="139">
        <f>SUM(J13:J20)</f>
        <v>162133.82710184998</v>
      </c>
      <c r="K21" s="45"/>
    </row>
    <row r="22" spans="1:11">
      <c r="A22" s="138"/>
      <c r="B22" s="138"/>
      <c r="C22" s="138"/>
      <c r="D22" s="138"/>
      <c r="E22" s="138"/>
      <c r="F22" s="138"/>
      <c r="G22" s="138"/>
      <c r="H22" s="138"/>
      <c r="I22" s="138"/>
      <c r="J22" s="139"/>
      <c r="K22" s="45"/>
    </row>
    <row r="23" spans="1:11">
      <c r="A23" s="80"/>
      <c r="B23" s="80"/>
      <c r="C23" s="80"/>
      <c r="D23" s="80"/>
      <c r="E23" s="80"/>
      <c r="F23" s="80"/>
      <c r="G23" s="80"/>
      <c r="H23" s="80"/>
      <c r="I23" s="80"/>
      <c r="J23" s="81"/>
      <c r="K23" s="45"/>
    </row>
    <row r="24" spans="1:11" ht="14.2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" ht="14.25" customHeight="1">
      <c r="A25" s="45"/>
      <c r="B25" s="45"/>
      <c r="C25" s="45"/>
      <c r="D25" s="140" t="s">
        <v>96</v>
      </c>
      <c r="E25" s="140"/>
      <c r="F25" s="45"/>
      <c r="G25" s="45"/>
      <c r="H25" s="45"/>
      <c r="I25" s="45"/>
      <c r="J25" s="45"/>
      <c r="K25" s="45"/>
    </row>
    <row r="26" spans="1:11">
      <c r="A26" s="45"/>
      <c r="B26" s="45"/>
      <c r="C26" s="45"/>
      <c r="D26" s="140" t="s">
        <v>97</v>
      </c>
      <c r="E26" s="140"/>
      <c r="F26" s="45"/>
      <c r="G26" s="45"/>
      <c r="H26" s="45"/>
      <c r="I26" s="45"/>
      <c r="J26" s="45"/>
      <c r="K26" s="45"/>
    </row>
    <row r="27" spans="1:11">
      <c r="A27" s="45"/>
      <c r="B27" s="45"/>
      <c r="C27" s="141" t="s">
        <v>98</v>
      </c>
      <c r="D27" s="141"/>
      <c r="E27" s="141"/>
      <c r="F27" s="141"/>
      <c r="G27" s="45"/>
      <c r="H27" s="45"/>
      <c r="I27" s="45"/>
      <c r="J27" s="45"/>
      <c r="K27" s="45"/>
    </row>
    <row r="28" spans="1:11">
      <c r="A28" s="45"/>
      <c r="B28" s="45"/>
      <c r="C28" s="141"/>
      <c r="D28" s="141"/>
      <c r="E28" s="141"/>
      <c r="F28" s="141"/>
      <c r="G28" s="45"/>
      <c r="H28" s="45"/>
      <c r="I28" s="45"/>
      <c r="J28" s="45"/>
      <c r="K28" s="45"/>
    </row>
    <row r="29" spans="1:1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</sheetData>
  <mergeCells count="17">
    <mergeCell ref="A1:J5"/>
    <mergeCell ref="A6:J7"/>
    <mergeCell ref="A8:J8"/>
    <mergeCell ref="D11:E11"/>
    <mergeCell ref="H11:I11"/>
    <mergeCell ref="J10:J12"/>
    <mergeCell ref="A9:J9"/>
    <mergeCell ref="D10:I10"/>
    <mergeCell ref="A10:A12"/>
    <mergeCell ref="B10:B12"/>
    <mergeCell ref="C10:C12"/>
    <mergeCell ref="F11:G11"/>
    <mergeCell ref="A21:I22"/>
    <mergeCell ref="J21:J22"/>
    <mergeCell ref="D25:E25"/>
    <mergeCell ref="D26:E26"/>
    <mergeCell ref="C27:F28"/>
  </mergeCells>
  <pageMargins left="0.511811024" right="0.511811024" top="0.78740157499999996" bottom="0.78740157499999996" header="0.31496062000000002" footer="0.31496062000000002"/>
  <pageSetup paperSize="9" scale="8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56"/>
  <sheetViews>
    <sheetView topLeftCell="A34" workbookViewId="0">
      <selection activeCell="F55" sqref="F55"/>
    </sheetView>
  </sheetViews>
  <sheetFormatPr defaultRowHeight="14.25"/>
  <sheetData>
    <row r="3" spans="1:11" ht="15">
      <c r="A3" s="82"/>
      <c r="B3" s="83" t="s">
        <v>101</v>
      </c>
      <c r="C3" s="84"/>
      <c r="D3" s="84"/>
      <c r="E3" s="84"/>
      <c r="F3" s="84"/>
      <c r="G3" s="84"/>
      <c r="H3" s="84"/>
      <c r="I3" s="84"/>
      <c r="J3" s="84"/>
      <c r="K3" s="85"/>
    </row>
    <row r="4" spans="1:11">
      <c r="A4" s="86"/>
      <c r="B4" s="87" t="s">
        <v>102</v>
      </c>
      <c r="C4" s="87"/>
      <c r="D4" s="87"/>
      <c r="E4" s="87"/>
      <c r="F4" s="45"/>
      <c r="G4" s="45"/>
      <c r="H4" s="45"/>
      <c r="I4" s="45"/>
      <c r="J4" s="45"/>
      <c r="K4" s="88"/>
    </row>
    <row r="5" spans="1:11">
      <c r="A5" s="89"/>
      <c r="B5" s="90"/>
      <c r="C5" s="90"/>
      <c r="D5" s="90"/>
      <c r="E5" s="90"/>
      <c r="F5" s="90"/>
      <c r="G5" s="90"/>
      <c r="H5" s="90"/>
      <c r="I5" s="90"/>
      <c r="J5" s="90"/>
      <c r="K5" s="91"/>
    </row>
    <row r="6" spans="1:11">
      <c r="A6" s="171" t="s">
        <v>103</v>
      </c>
      <c r="B6" s="172"/>
      <c r="C6" s="172"/>
      <c r="D6" s="172"/>
      <c r="E6" s="172"/>
      <c r="F6" s="172"/>
      <c r="G6" s="172"/>
      <c r="H6" s="173"/>
      <c r="I6" s="174" t="s">
        <v>104</v>
      </c>
      <c r="J6" s="175"/>
      <c r="K6" s="175"/>
    </row>
    <row r="7" spans="1:11" ht="15.75" thickBot="1">
      <c r="A7" s="92" t="s">
        <v>105</v>
      </c>
      <c r="B7" s="178" t="s">
        <v>161</v>
      </c>
      <c r="C7" s="179"/>
      <c r="D7" s="179"/>
      <c r="E7" s="179"/>
      <c r="F7" s="179"/>
      <c r="G7" s="179"/>
      <c r="H7" s="180"/>
      <c r="I7" s="176"/>
      <c r="J7" s="177"/>
      <c r="K7" s="177"/>
    </row>
    <row r="8" spans="1:11" ht="15" thickBot="1">
      <c r="A8" s="93" t="s">
        <v>106</v>
      </c>
      <c r="B8" s="94" t="s">
        <v>107</v>
      </c>
      <c r="C8" s="95"/>
      <c r="D8" s="181" t="s">
        <v>108</v>
      </c>
      <c r="E8" s="181"/>
      <c r="F8" s="94"/>
      <c r="G8" s="96" t="s">
        <v>109</v>
      </c>
      <c r="H8" s="97"/>
      <c r="I8" s="176"/>
      <c r="J8" s="177"/>
      <c r="K8" s="177"/>
    </row>
    <row r="9" spans="1:11">
      <c r="A9" s="182"/>
      <c r="B9" s="182"/>
      <c r="C9" s="182"/>
      <c r="D9" s="182" t="s">
        <v>110</v>
      </c>
      <c r="E9" s="182"/>
      <c r="F9" s="182"/>
      <c r="G9" s="182"/>
      <c r="H9" s="182"/>
      <c r="I9" s="98" t="s">
        <v>111</v>
      </c>
      <c r="J9" s="98" t="s">
        <v>112</v>
      </c>
      <c r="K9" s="98" t="s">
        <v>113</v>
      </c>
    </row>
    <row r="10" spans="1:11">
      <c r="A10" s="165" t="s">
        <v>114</v>
      </c>
      <c r="B10" s="165"/>
      <c r="C10" s="165"/>
      <c r="D10" s="165"/>
      <c r="E10" s="165"/>
      <c r="F10" s="165"/>
      <c r="G10" s="165" t="s">
        <v>115</v>
      </c>
      <c r="H10" s="165"/>
      <c r="I10" s="98" t="s">
        <v>115</v>
      </c>
      <c r="J10" s="98"/>
      <c r="K10" s="98" t="s">
        <v>115</v>
      </c>
    </row>
    <row r="11" spans="1:11">
      <c r="A11" s="165">
        <v>1</v>
      </c>
      <c r="B11" s="165"/>
      <c r="C11" s="165"/>
      <c r="D11" s="159" t="s">
        <v>116</v>
      </c>
      <c r="E11" s="159"/>
      <c r="F11" s="159"/>
      <c r="G11" s="170">
        <v>0.63</v>
      </c>
      <c r="H11" s="170"/>
      <c r="I11" s="99">
        <v>0.32</v>
      </c>
      <c r="J11" s="100">
        <v>0.4</v>
      </c>
      <c r="K11" s="99">
        <v>0.74</v>
      </c>
    </row>
    <row r="12" spans="1:11">
      <c r="A12" s="165">
        <v>2</v>
      </c>
      <c r="B12" s="165"/>
      <c r="C12" s="165"/>
      <c r="D12" s="159" t="s">
        <v>117</v>
      </c>
      <c r="E12" s="159"/>
      <c r="F12" s="159"/>
      <c r="G12" s="170">
        <v>0.55000000000000004</v>
      </c>
      <c r="H12" s="170"/>
      <c r="I12" s="99">
        <v>0.5</v>
      </c>
      <c r="J12" s="99">
        <v>0.56000000000000005</v>
      </c>
      <c r="K12" s="99">
        <v>0.97</v>
      </c>
    </row>
    <row r="13" spans="1:11">
      <c r="A13" s="165">
        <v>3</v>
      </c>
      <c r="B13" s="165"/>
      <c r="C13" s="165"/>
      <c r="D13" s="159" t="s">
        <v>118</v>
      </c>
      <c r="E13" s="159"/>
      <c r="F13" s="159"/>
      <c r="G13" s="170">
        <v>4.5</v>
      </c>
      <c r="H13" s="170"/>
      <c r="I13" s="99">
        <v>3.8</v>
      </c>
      <c r="J13" s="99">
        <v>4.01</v>
      </c>
      <c r="K13" s="99">
        <v>4.67</v>
      </c>
    </row>
    <row r="14" spans="1:11">
      <c r="A14" s="165"/>
      <c r="B14" s="165"/>
      <c r="C14" s="165"/>
      <c r="D14" s="165"/>
      <c r="E14" s="165"/>
      <c r="F14" s="165"/>
      <c r="G14" s="165"/>
      <c r="H14" s="165"/>
      <c r="I14" s="165"/>
      <c r="J14" s="165"/>
      <c r="K14" s="165"/>
    </row>
    <row r="15" spans="1:11" ht="15">
      <c r="A15" s="158" t="s">
        <v>119</v>
      </c>
      <c r="B15" s="159"/>
      <c r="C15" s="159"/>
      <c r="D15" s="159"/>
      <c r="E15" s="159"/>
      <c r="F15" s="159"/>
      <c r="G15" s="160">
        <v>1.0568</v>
      </c>
      <c r="H15" s="160"/>
      <c r="I15" s="99"/>
      <c r="J15" s="99"/>
      <c r="K15" s="99"/>
    </row>
    <row r="16" spans="1:11">
      <c r="A16" s="165">
        <v>4</v>
      </c>
      <c r="B16" s="165"/>
      <c r="C16" s="165"/>
      <c r="D16" s="159" t="s">
        <v>120</v>
      </c>
      <c r="E16" s="159"/>
      <c r="F16" s="159"/>
      <c r="G16" s="170">
        <v>1.21</v>
      </c>
      <c r="H16" s="170"/>
      <c r="I16" s="99">
        <v>1.02</v>
      </c>
      <c r="J16" s="99">
        <v>1.1100000000000001</v>
      </c>
      <c r="K16" s="99">
        <v>1.21</v>
      </c>
    </row>
    <row r="17" spans="1:11" ht="15">
      <c r="A17" s="158" t="s">
        <v>121</v>
      </c>
      <c r="B17" s="159"/>
      <c r="C17" s="159"/>
      <c r="D17" s="159"/>
      <c r="E17" s="159"/>
      <c r="F17" s="159"/>
      <c r="G17" s="160">
        <v>1.0121</v>
      </c>
      <c r="H17" s="160"/>
      <c r="I17" s="99"/>
      <c r="J17" s="99"/>
      <c r="K17" s="99"/>
    </row>
    <row r="18" spans="1:11">
      <c r="A18" s="165">
        <v>5</v>
      </c>
      <c r="B18" s="165"/>
      <c r="C18" s="165"/>
      <c r="D18" s="159" t="s">
        <v>122</v>
      </c>
      <c r="E18" s="159"/>
      <c r="F18" s="159"/>
      <c r="G18" s="170">
        <v>8.43</v>
      </c>
      <c r="H18" s="170"/>
      <c r="I18" s="99">
        <v>6.64</v>
      </c>
      <c r="J18" s="100">
        <v>7.3</v>
      </c>
      <c r="K18" s="99">
        <v>8.69</v>
      </c>
    </row>
    <row r="19" spans="1:11" ht="15">
      <c r="A19" s="158" t="s">
        <v>123</v>
      </c>
      <c r="B19" s="158"/>
      <c r="C19" s="158"/>
      <c r="D19" s="158"/>
      <c r="E19" s="158"/>
      <c r="F19" s="158"/>
      <c r="G19" s="160">
        <v>1.0843</v>
      </c>
      <c r="H19" s="160"/>
      <c r="I19" s="99"/>
      <c r="J19" s="99"/>
      <c r="K19" s="99"/>
    </row>
    <row r="20" spans="1:11" ht="15">
      <c r="A20" s="160" t="s">
        <v>124</v>
      </c>
      <c r="B20" s="165"/>
      <c r="C20" s="165"/>
      <c r="D20" s="165"/>
      <c r="E20" s="165"/>
      <c r="F20" s="165"/>
      <c r="G20" s="165"/>
      <c r="H20" s="165"/>
      <c r="I20" s="99"/>
      <c r="J20" s="99"/>
      <c r="K20" s="99"/>
    </row>
    <row r="21" spans="1:11">
      <c r="A21" s="165">
        <v>6</v>
      </c>
      <c r="B21" s="165"/>
      <c r="C21" s="165"/>
      <c r="D21" s="159" t="s">
        <v>125</v>
      </c>
      <c r="E21" s="159"/>
      <c r="F21" s="159"/>
      <c r="G21" s="169">
        <v>3</v>
      </c>
      <c r="H21" s="169"/>
      <c r="I21" s="100">
        <v>3</v>
      </c>
      <c r="J21" s="100">
        <v>3</v>
      </c>
      <c r="K21" s="100">
        <v>3</v>
      </c>
    </row>
    <row r="22" spans="1:11">
      <c r="A22" s="165">
        <v>7</v>
      </c>
      <c r="B22" s="165"/>
      <c r="C22" s="165"/>
      <c r="D22" s="159" t="s">
        <v>126</v>
      </c>
      <c r="E22" s="159"/>
      <c r="F22" s="159"/>
      <c r="G22" s="170">
        <v>0.65</v>
      </c>
      <c r="H22" s="170"/>
      <c r="I22" s="99">
        <v>0.65</v>
      </c>
      <c r="J22" s="99">
        <v>0.65</v>
      </c>
      <c r="K22" s="99">
        <v>0.65</v>
      </c>
    </row>
    <row r="23" spans="1:11">
      <c r="A23" s="165">
        <v>8</v>
      </c>
      <c r="B23" s="165"/>
      <c r="C23" s="165"/>
      <c r="D23" s="159" t="s">
        <v>127</v>
      </c>
      <c r="E23" s="159"/>
      <c r="F23" s="159"/>
      <c r="G23" s="165"/>
      <c r="H23" s="165"/>
      <c r="I23" s="159" t="s">
        <v>128</v>
      </c>
      <c r="J23" s="159"/>
      <c r="K23" s="159"/>
    </row>
    <row r="24" spans="1:11">
      <c r="A24" s="165">
        <v>9</v>
      </c>
      <c r="B24" s="165"/>
      <c r="C24" s="165"/>
      <c r="D24" s="159" t="s">
        <v>129</v>
      </c>
      <c r="E24" s="159"/>
      <c r="F24" s="159"/>
      <c r="G24" s="165"/>
      <c r="H24" s="165"/>
      <c r="I24" s="159" t="s">
        <v>128</v>
      </c>
      <c r="J24" s="159"/>
      <c r="K24" s="159"/>
    </row>
    <row r="25" spans="1:11" ht="15">
      <c r="A25" s="160" t="s">
        <v>130</v>
      </c>
      <c r="B25" s="165"/>
      <c r="C25" s="165"/>
      <c r="D25" s="165"/>
      <c r="E25" s="165"/>
      <c r="F25" s="165"/>
      <c r="G25" s="165"/>
      <c r="H25" s="165"/>
      <c r="I25" s="99"/>
      <c r="J25" s="99"/>
      <c r="K25" s="99"/>
    </row>
    <row r="26" spans="1:11">
      <c r="A26" s="165">
        <v>10</v>
      </c>
      <c r="B26" s="165"/>
      <c r="C26" s="165"/>
      <c r="D26" s="159" t="s">
        <v>131</v>
      </c>
      <c r="E26" s="159"/>
      <c r="F26" s="159"/>
      <c r="G26" s="169">
        <v>3</v>
      </c>
      <c r="H26" s="169"/>
      <c r="I26" s="165" t="s">
        <v>132</v>
      </c>
      <c r="J26" s="165"/>
      <c r="K26" s="165"/>
    </row>
    <row r="27" spans="1:11" ht="15">
      <c r="A27" s="163" t="s">
        <v>133</v>
      </c>
      <c r="B27" s="164"/>
      <c r="C27" s="164"/>
      <c r="D27" s="164"/>
      <c r="E27" s="164"/>
      <c r="F27" s="164"/>
      <c r="G27" s="160">
        <v>6.6500000000000004E-2</v>
      </c>
      <c r="H27" s="160"/>
      <c r="I27" s="99"/>
      <c r="J27" s="99"/>
      <c r="K27" s="99"/>
    </row>
    <row r="28" spans="1:11">
      <c r="A28" s="165"/>
      <c r="B28" s="165"/>
      <c r="C28" s="165"/>
      <c r="D28" s="165"/>
      <c r="E28" s="165"/>
      <c r="F28" s="165"/>
      <c r="G28" s="166"/>
      <c r="H28" s="167"/>
      <c r="I28" s="166"/>
      <c r="J28" s="168"/>
      <c r="K28" s="167"/>
    </row>
    <row r="29" spans="1:11" ht="15">
      <c r="A29" s="158" t="s">
        <v>134</v>
      </c>
      <c r="B29" s="159"/>
      <c r="C29" s="159"/>
      <c r="D29" s="159"/>
      <c r="E29" s="159"/>
      <c r="F29" s="159"/>
      <c r="G29" s="160">
        <v>24.23</v>
      </c>
      <c r="H29" s="160"/>
      <c r="I29" s="101">
        <v>19.600000000000001</v>
      </c>
      <c r="J29" s="101">
        <v>20.97</v>
      </c>
      <c r="K29" s="101">
        <v>24.23</v>
      </c>
    </row>
    <row r="30" spans="1:1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1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1" ht="15">
      <c r="A32" s="148" t="s">
        <v>135</v>
      </c>
      <c r="B32" s="148"/>
      <c r="C32" s="148"/>
      <c r="D32" s="148"/>
      <c r="E32" s="148"/>
      <c r="F32" s="148"/>
      <c r="G32" s="45"/>
      <c r="H32" s="147" t="s">
        <v>136</v>
      </c>
      <c r="I32" s="147"/>
      <c r="J32" s="147"/>
      <c r="K32" s="45"/>
    </row>
    <row r="33" spans="1:11" ht="15">
      <c r="A33" s="148" t="s">
        <v>137</v>
      </c>
      <c r="B33" s="148"/>
      <c r="C33" s="148"/>
      <c r="D33" s="148"/>
      <c r="E33" s="148"/>
      <c r="F33" s="148"/>
      <c r="G33" s="45"/>
      <c r="H33" s="45"/>
      <c r="I33" s="161"/>
      <c r="J33" s="162"/>
      <c r="K33" s="45"/>
    </row>
    <row r="34" spans="1:11" ht="15">
      <c r="A34" s="148" t="s">
        <v>138</v>
      </c>
      <c r="B34" s="148"/>
      <c r="C34" s="148"/>
      <c r="D34" s="148"/>
      <c r="E34" s="148"/>
      <c r="F34" s="148"/>
      <c r="G34" s="45"/>
      <c r="H34" s="45"/>
      <c r="I34" s="45"/>
      <c r="J34" s="45"/>
      <c r="K34" s="45"/>
    </row>
    <row r="35" spans="1:11" ht="15">
      <c r="A35" s="157" t="s">
        <v>139</v>
      </c>
      <c r="B35" s="157"/>
      <c r="C35" s="157"/>
      <c r="D35" s="157"/>
      <c r="E35" s="157"/>
      <c r="F35" s="157"/>
      <c r="G35" s="45" t="s">
        <v>140</v>
      </c>
      <c r="H35" s="147" t="s">
        <v>141</v>
      </c>
      <c r="I35" s="147"/>
      <c r="J35" s="147"/>
      <c r="K35" s="147"/>
    </row>
    <row r="36" spans="1:11">
      <c r="A36" s="149" t="s">
        <v>142</v>
      </c>
      <c r="B36" s="149"/>
      <c r="C36" s="149"/>
      <c r="D36" s="149"/>
      <c r="E36" s="149"/>
      <c r="F36" s="149"/>
      <c r="G36" s="149" t="s">
        <v>143</v>
      </c>
      <c r="H36" s="149"/>
      <c r="I36" s="149"/>
      <c r="J36" s="149"/>
      <c r="K36" s="149"/>
    </row>
    <row r="37" spans="1:11">
      <c r="A37" s="149" t="s">
        <v>144</v>
      </c>
      <c r="B37" s="149"/>
      <c r="C37" s="149"/>
      <c r="D37" s="149"/>
      <c r="E37" s="149"/>
      <c r="F37" s="149"/>
      <c r="G37" s="150" t="s">
        <v>145</v>
      </c>
      <c r="H37" s="150"/>
      <c r="I37" s="150"/>
      <c r="J37" s="150"/>
      <c r="K37" s="150"/>
    </row>
    <row r="38" spans="1:11">
      <c r="A38" s="149" t="s">
        <v>146</v>
      </c>
      <c r="B38" s="149"/>
      <c r="C38" s="149"/>
      <c r="D38" s="149"/>
      <c r="E38" s="149"/>
      <c r="F38" s="149"/>
      <c r="G38" s="149" t="s">
        <v>147</v>
      </c>
      <c r="H38" s="149"/>
      <c r="I38" s="149"/>
      <c r="J38" s="149"/>
      <c r="K38" s="149"/>
    </row>
    <row r="39" spans="1:11">
      <c r="A39" s="149" t="s">
        <v>148</v>
      </c>
      <c r="B39" s="149"/>
      <c r="C39" s="149"/>
      <c r="D39" s="149"/>
      <c r="E39" s="149"/>
      <c r="F39" s="149"/>
      <c r="G39" s="150" t="s">
        <v>149</v>
      </c>
      <c r="H39" s="150"/>
      <c r="I39" s="150"/>
      <c r="J39" s="150"/>
      <c r="K39" s="150"/>
    </row>
    <row r="40" spans="1:11">
      <c r="A40" s="149" t="s">
        <v>150</v>
      </c>
      <c r="B40" s="149"/>
      <c r="C40" s="149"/>
      <c r="D40" s="149"/>
      <c r="E40" s="149"/>
      <c r="F40" s="149"/>
      <c r="G40" s="150" t="s">
        <v>151</v>
      </c>
      <c r="H40" s="150"/>
      <c r="I40" s="150"/>
      <c r="J40" s="150"/>
      <c r="K40" s="150"/>
    </row>
    <row r="41" spans="1:11">
      <c r="A41" s="149" t="s">
        <v>152</v>
      </c>
      <c r="B41" s="149"/>
      <c r="C41" s="149"/>
      <c r="D41" s="149"/>
      <c r="E41" s="149"/>
      <c r="F41" s="149"/>
      <c r="G41" s="150" t="s">
        <v>153</v>
      </c>
      <c r="H41" s="150"/>
      <c r="I41" s="150"/>
      <c r="J41" s="150"/>
      <c r="K41" s="150"/>
    </row>
    <row r="42" spans="1:1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ht="15">
      <c r="A43" s="148" t="s">
        <v>154</v>
      </c>
      <c r="B43" s="147"/>
      <c r="C43" s="147"/>
      <c r="D43" s="147"/>
      <c r="E43" s="147"/>
      <c r="F43" s="147"/>
      <c r="G43" s="45"/>
      <c r="H43" s="45"/>
      <c r="I43" s="45"/>
      <c r="J43" s="45"/>
      <c r="K43" s="45"/>
    </row>
    <row r="44" spans="1:11">
      <c r="A44" s="156" t="s">
        <v>155</v>
      </c>
      <c r="B44" s="147"/>
      <c r="C44" s="147"/>
      <c r="D44" s="147"/>
      <c r="E44" s="147"/>
      <c r="F44" s="147"/>
      <c r="G44" s="147"/>
      <c r="H44" s="147"/>
      <c r="I44" s="147"/>
      <c r="J44" s="45"/>
      <c r="K44" s="45"/>
    </row>
    <row r="45" spans="1:1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ht="15" thickBo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1" ht="15" thickBot="1">
      <c r="A48" s="45"/>
      <c r="B48" s="45"/>
      <c r="C48" s="45"/>
      <c r="D48" s="151" t="s">
        <v>156</v>
      </c>
      <c r="E48" s="152"/>
      <c r="F48" s="152"/>
      <c r="G48" s="152"/>
      <c r="H48" s="152"/>
      <c r="I48" s="153"/>
      <c r="J48" s="154">
        <v>0.24229999999999999</v>
      </c>
      <c r="K48" s="155"/>
    </row>
    <row r="49" spans="1:1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>
      <c r="A51" s="45"/>
      <c r="B51" s="45"/>
      <c r="C51" s="45"/>
      <c r="D51" s="45"/>
      <c r="E51" s="45"/>
      <c r="F51" s="45"/>
      <c r="G51" s="147" t="s">
        <v>159</v>
      </c>
      <c r="H51" s="147"/>
      <c r="I51" s="147"/>
      <c r="J51" s="147"/>
      <c r="K51" s="147"/>
    </row>
    <row r="52" spans="1:1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>
      <c r="A54" s="45"/>
      <c r="B54" s="147" t="s">
        <v>157</v>
      </c>
      <c r="C54" s="147"/>
      <c r="D54" s="147"/>
      <c r="E54" s="147"/>
      <c r="F54" s="147"/>
      <c r="G54" s="45"/>
      <c r="H54" s="147" t="s">
        <v>97</v>
      </c>
      <c r="I54" s="147"/>
      <c r="J54" s="147"/>
      <c r="K54" s="45"/>
    </row>
    <row r="55" spans="1:11">
      <c r="A55" s="45"/>
      <c r="B55" s="45"/>
      <c r="C55" s="45"/>
      <c r="D55" s="45"/>
      <c r="E55" s="45"/>
      <c r="F55" s="45"/>
      <c r="G55" s="147" t="s">
        <v>160</v>
      </c>
      <c r="H55" s="147"/>
      <c r="I55" s="147"/>
      <c r="J55" s="147"/>
      <c r="K55" s="147"/>
    </row>
    <row r="56" spans="1:11" ht="15">
      <c r="A56" s="45"/>
      <c r="B56" s="45"/>
      <c r="C56" s="45"/>
      <c r="D56" s="45"/>
      <c r="E56" s="45"/>
      <c r="F56" s="45"/>
      <c r="G56" s="45"/>
      <c r="H56" s="148" t="s">
        <v>158</v>
      </c>
      <c r="I56" s="148"/>
      <c r="J56" s="148"/>
      <c r="K56" s="45"/>
    </row>
  </sheetData>
  <mergeCells count="91">
    <mergeCell ref="A12:C12"/>
    <mergeCell ref="D12:F12"/>
    <mergeCell ref="G12:H12"/>
    <mergeCell ref="A6:H6"/>
    <mergeCell ref="I6:K8"/>
    <mergeCell ref="B7:H7"/>
    <mergeCell ref="D8:E8"/>
    <mergeCell ref="A9:C9"/>
    <mergeCell ref="D9:F9"/>
    <mergeCell ref="G9:H9"/>
    <mergeCell ref="A10:F10"/>
    <mergeCell ref="G10:H10"/>
    <mergeCell ref="A11:C11"/>
    <mergeCell ref="D11:F11"/>
    <mergeCell ref="G11:H11"/>
    <mergeCell ref="A13:C13"/>
    <mergeCell ref="D13:F13"/>
    <mergeCell ref="G13:H13"/>
    <mergeCell ref="A14:C14"/>
    <mergeCell ref="D14:F14"/>
    <mergeCell ref="G14:K14"/>
    <mergeCell ref="A20:F20"/>
    <mergeCell ref="G20:H20"/>
    <mergeCell ref="A15:F15"/>
    <mergeCell ref="G15:H15"/>
    <mergeCell ref="A16:C16"/>
    <mergeCell ref="D16:F16"/>
    <mergeCell ref="G16:H16"/>
    <mergeCell ref="A17:F17"/>
    <mergeCell ref="G17:H17"/>
    <mergeCell ref="A18:C18"/>
    <mergeCell ref="D18:F18"/>
    <mergeCell ref="G18:H18"/>
    <mergeCell ref="A19:F19"/>
    <mergeCell ref="G19:H19"/>
    <mergeCell ref="A21:C21"/>
    <mergeCell ref="D21:F21"/>
    <mergeCell ref="G21:H21"/>
    <mergeCell ref="A22:C22"/>
    <mergeCell ref="D22:F22"/>
    <mergeCell ref="G22:H22"/>
    <mergeCell ref="A23:C23"/>
    <mergeCell ref="D23:F23"/>
    <mergeCell ref="G23:H23"/>
    <mergeCell ref="I23:K23"/>
    <mergeCell ref="A24:C24"/>
    <mergeCell ref="D24:F24"/>
    <mergeCell ref="G24:H24"/>
    <mergeCell ref="I24:K24"/>
    <mergeCell ref="I28:K28"/>
    <mergeCell ref="A25:F25"/>
    <mergeCell ref="G25:H25"/>
    <mergeCell ref="A26:C26"/>
    <mergeCell ref="D26:F26"/>
    <mergeCell ref="G26:H26"/>
    <mergeCell ref="I26:K26"/>
    <mergeCell ref="A27:F27"/>
    <mergeCell ref="G27:H27"/>
    <mergeCell ref="A28:C28"/>
    <mergeCell ref="D28:F28"/>
    <mergeCell ref="G28:H28"/>
    <mergeCell ref="A37:F37"/>
    <mergeCell ref="G37:K37"/>
    <mergeCell ref="A29:F29"/>
    <mergeCell ref="G29:H29"/>
    <mergeCell ref="A32:F32"/>
    <mergeCell ref="H32:J32"/>
    <mergeCell ref="A33:F33"/>
    <mergeCell ref="I33:J33"/>
    <mergeCell ref="A34:F34"/>
    <mergeCell ref="A35:F35"/>
    <mergeCell ref="H35:K35"/>
    <mergeCell ref="A36:F36"/>
    <mergeCell ref="G36:K36"/>
    <mergeCell ref="A38:F38"/>
    <mergeCell ref="G38:K38"/>
    <mergeCell ref="A39:F39"/>
    <mergeCell ref="G39:K39"/>
    <mergeCell ref="A40:F40"/>
    <mergeCell ref="G40:K40"/>
    <mergeCell ref="A41:F41"/>
    <mergeCell ref="G41:K41"/>
    <mergeCell ref="A43:F43"/>
    <mergeCell ref="D48:I48"/>
    <mergeCell ref="J48:K48"/>
    <mergeCell ref="A44:I44"/>
    <mergeCell ref="G51:K51"/>
    <mergeCell ref="B54:F54"/>
    <mergeCell ref="H54:J54"/>
    <mergeCell ref="H56:J56"/>
    <mergeCell ref="G55:K55"/>
  </mergeCells>
  <pageMargins left="0.511811024" right="0.511811024" top="0.78740157499999996" bottom="0.78740157499999996" header="0.31496062000000002" footer="0.31496062000000002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Plan. Orc. pintura</vt:lpstr>
      <vt:lpstr>Fisico-financeiro</vt:lpstr>
      <vt:lpstr>BDI</vt:lpstr>
      <vt:lpstr>'Plan. Orc. pintura'!Area_de_impressao</vt:lpstr>
      <vt:lpstr>'Plan. Orc. pintura'!Titulos_de_impressao</vt:lpstr>
    </vt:vector>
  </TitlesOfParts>
  <Company>Fnde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Marcio Eli Barbosa Junior</cp:lastModifiedBy>
  <cp:lastPrinted>2018-11-21T18:00:28Z</cp:lastPrinted>
  <dcterms:created xsi:type="dcterms:W3CDTF">2012-10-15T18:57:41Z</dcterms:created>
  <dcterms:modified xsi:type="dcterms:W3CDTF">2018-11-23T13:13:32Z</dcterms:modified>
</cp:coreProperties>
</file>